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8"/>
  </bookViews>
  <sheets>
    <sheet name="4.klass" sheetId="1" r:id="rId1"/>
    <sheet name="5.klass" sheetId="2" r:id="rId2"/>
    <sheet name="6.klass" sheetId="3" r:id="rId3"/>
    <sheet name="7.klass" sheetId="4" r:id="rId4"/>
    <sheet name="8.klass" sheetId="5" r:id="rId5"/>
    <sheet name="9.klass" sheetId="6" r:id="rId6"/>
    <sheet name="10.klass" sheetId="7" r:id="rId7"/>
    <sheet name="11.klass" sheetId="8" r:id="rId8"/>
    <sheet name="12.klass" sheetId="9" r:id="rId9"/>
  </sheets>
  <definedNames>
    <definedName name="Prinditiitlid" localSheetId="6">'10.klass'!$3:$6</definedName>
    <definedName name="Prinditiitlid" localSheetId="7">'11.klass'!$3:$6</definedName>
    <definedName name="Prinditiitlid" localSheetId="8">'12.klass'!$3:$6</definedName>
    <definedName name="Prinditiitlid" localSheetId="0">'4.klass'!$3:$7</definedName>
    <definedName name="Prinditiitlid" localSheetId="1">'5.klass'!$3:$7</definedName>
    <definedName name="Prinditiitlid" localSheetId="2">'6.klass'!$3:$7</definedName>
    <definedName name="Prinditiitlid" localSheetId="3">'7.klass'!$3:$7</definedName>
    <definedName name="Prinditiitlid" localSheetId="4">'8.klass'!$3:$7</definedName>
  </definedNames>
  <calcPr fullCalcOnLoad="1"/>
</workbook>
</file>

<file path=xl/sharedStrings.xml><?xml version="1.0" encoding="utf-8"?>
<sst xmlns="http://schemas.openxmlformats.org/spreadsheetml/2006/main" count="975" uniqueCount="358">
  <si>
    <t>Piirkond:</t>
  </si>
  <si>
    <t xml:space="preserve">Klass: </t>
  </si>
  <si>
    <t>Õpilase nimi</t>
  </si>
  <si>
    <t>Kool</t>
  </si>
  <si>
    <t>Klass</t>
  </si>
  <si>
    <t>E/V</t>
  </si>
  <si>
    <t>I osa (test)</t>
  </si>
  <si>
    <t>II osa</t>
  </si>
  <si>
    <t>Kokku</t>
  </si>
  <si>
    <t>Koht</t>
  </si>
  <si>
    <t>Aineõpetaja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</si>
  <si>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</si>
  <si>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</si>
  <si>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</si>
  <si>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</si>
  <si>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</si>
  <si>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</si>
  <si>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</si>
  <si>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</si>
  <si>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</si>
  <si>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</si>
  <si>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Summa</t>
  </si>
  <si>
    <t>2016.a. matemaatikaolümpiaadi piirkondliku vooru tulemused</t>
  </si>
  <si>
    <t>Järvamaa</t>
  </si>
  <si>
    <t>11.</t>
  </si>
  <si>
    <t>12.</t>
  </si>
  <si>
    <t>13.</t>
  </si>
  <si>
    <t>14.</t>
  </si>
  <si>
    <t>15.</t>
  </si>
  <si>
    <t>Aiki</t>
  </si>
  <si>
    <t>Jalakas</t>
  </si>
  <si>
    <t>Aravete KK</t>
  </si>
  <si>
    <t>e</t>
  </si>
  <si>
    <t>Jüri Leet</t>
  </si>
  <si>
    <t>Raido</t>
  </si>
  <si>
    <t>Selge</t>
  </si>
  <si>
    <t>Järva-Jaani G</t>
  </si>
  <si>
    <t xml:space="preserve">Raido </t>
  </si>
  <si>
    <t>Aunpuu</t>
  </si>
  <si>
    <t>PÜG</t>
  </si>
  <si>
    <t>Anne Lillepea</t>
  </si>
  <si>
    <t>Agnes Kaio</t>
  </si>
  <si>
    <t xml:space="preserve">Kai-Melli </t>
  </si>
  <si>
    <t>Kapten</t>
  </si>
  <si>
    <t>Türi PK</t>
  </si>
  <si>
    <t>Mathias-Rasmus</t>
  </si>
  <si>
    <t>Murumaa</t>
  </si>
  <si>
    <t>Laupa PK</t>
  </si>
  <si>
    <t>Anne Martis</t>
  </si>
  <si>
    <t>Anitra</t>
  </si>
  <si>
    <t>Lukjanov</t>
  </si>
  <si>
    <t>Laine Aluoja</t>
  </si>
  <si>
    <t>Rene</t>
  </si>
  <si>
    <t>Münzer</t>
  </si>
  <si>
    <t>Paide G</t>
  </si>
  <si>
    <t>Elna Ilus</t>
  </si>
  <si>
    <t>Viivika</t>
  </si>
  <si>
    <t>Loks</t>
  </si>
  <si>
    <t>Markus</t>
  </si>
  <si>
    <t>Renser</t>
  </si>
  <si>
    <t>Silva Jürisoo</t>
  </si>
  <si>
    <t>Ervin</t>
  </si>
  <si>
    <t>Tombak</t>
  </si>
  <si>
    <t>Koeru KK</t>
  </si>
  <si>
    <t>Siret Pärtel</t>
  </si>
  <si>
    <t>Kaisa</t>
  </si>
  <si>
    <t>Leht</t>
  </si>
  <si>
    <t>Teodor</t>
  </si>
  <si>
    <t>Siska</t>
  </si>
  <si>
    <t xml:space="preserve">Siim </t>
  </si>
  <si>
    <t>Kaseste</t>
  </si>
  <si>
    <t>Hedi</t>
  </si>
  <si>
    <t>Aimsalu</t>
  </si>
  <si>
    <t xml:space="preserve">Guido </t>
  </si>
  <si>
    <t>Paide ÜG</t>
  </si>
  <si>
    <t>E</t>
  </si>
  <si>
    <t>Koigi Kool</t>
  </si>
  <si>
    <t>Kadi</t>
  </si>
  <si>
    <t>Margit Arro</t>
  </si>
  <si>
    <t>Tiia Järve</t>
  </si>
  <si>
    <t>Sander</t>
  </si>
  <si>
    <t>Reinholdy</t>
  </si>
  <si>
    <t>Renita</t>
  </si>
  <si>
    <t>Ämarik</t>
  </si>
  <si>
    <t>Lea Allik</t>
  </si>
  <si>
    <t>Jako</t>
  </si>
  <si>
    <t>Rauno</t>
  </si>
  <si>
    <t>Pahapill</t>
  </si>
  <si>
    <t>Kaarel</t>
  </si>
  <si>
    <t>Rhede</t>
  </si>
  <si>
    <t>Kädi</t>
  </si>
  <si>
    <t>Miir</t>
  </si>
  <si>
    <t>Arlis</t>
  </si>
  <si>
    <t>Arold</t>
  </si>
  <si>
    <t>Andreas</t>
  </si>
  <si>
    <t>Kanal</t>
  </si>
  <si>
    <t>Andry</t>
  </si>
  <si>
    <t>Teder</t>
  </si>
  <si>
    <t xml:space="preserve">MIKK </t>
  </si>
  <si>
    <t>VAARMARI</t>
  </si>
  <si>
    <t>PG</t>
  </si>
  <si>
    <t>TAIMI JÜRGENSTEIN</t>
  </si>
  <si>
    <t>HELIS</t>
  </si>
  <si>
    <t>KÖHLER</t>
  </si>
  <si>
    <t>TÜRI PK</t>
  </si>
  <si>
    <t>SIRLI BIENE</t>
  </si>
  <si>
    <t>JOHANNA</t>
  </si>
  <si>
    <t>JÜRISSON</t>
  </si>
  <si>
    <t>ARAVETE KK</t>
  </si>
  <si>
    <t>HELVE LEIB</t>
  </si>
  <si>
    <t>ANDRE OLIVER</t>
  </si>
  <si>
    <t>APSILON</t>
  </si>
  <si>
    <t>MARIKA LÕHMUS</t>
  </si>
  <si>
    <t>KIRKE</t>
  </si>
  <si>
    <t>SAMUEL</t>
  </si>
  <si>
    <t>BEEKMANN</t>
  </si>
  <si>
    <t xml:space="preserve">ANIITA </t>
  </si>
  <si>
    <t>LANTSOV</t>
  </si>
  <si>
    <t>RETLA-KABALA KOOL</t>
  </si>
  <si>
    <t>KÄGO</t>
  </si>
  <si>
    <t>ANNELI LENGERT</t>
  </si>
  <si>
    <t xml:space="preserve">ANNIKA </t>
  </si>
  <si>
    <t>PENT</t>
  </si>
  <si>
    <t>TAURI</t>
  </si>
  <si>
    <t>ROHTSALU</t>
  </si>
  <si>
    <t>IMAVERE PK</t>
  </si>
  <si>
    <t>KATRIN VILL</t>
  </si>
  <si>
    <t>REELIKA</t>
  </si>
  <si>
    <t>SCHASMIN</t>
  </si>
  <si>
    <t>DANIEL</t>
  </si>
  <si>
    <t>TIHU</t>
  </si>
  <si>
    <t>KERSTI VARIK</t>
  </si>
  <si>
    <t>HANNA</t>
  </si>
  <si>
    <t>KAIMER</t>
  </si>
  <si>
    <t>LEMBER</t>
  </si>
  <si>
    <t>TIIA SAGAR</t>
  </si>
  <si>
    <t>ALEKS</t>
  </si>
  <si>
    <t>MÄND</t>
  </si>
  <si>
    <t>KOERU KK</t>
  </si>
  <si>
    <t>PILLE EHA</t>
  </si>
  <si>
    <t>SIMON</t>
  </si>
  <si>
    <t>USAR</t>
  </si>
  <si>
    <t>MIRKO</t>
  </si>
  <si>
    <t>SIRILA</t>
  </si>
  <si>
    <t>MAANUS</t>
  </si>
  <si>
    <t>UDAM</t>
  </si>
  <si>
    <t>ALBU PK</t>
  </si>
  <si>
    <t>MARE KABEL</t>
  </si>
  <si>
    <t>KARLIS</t>
  </si>
  <si>
    <t>KOOL</t>
  </si>
  <si>
    <t>I</t>
  </si>
  <si>
    <t>II</t>
  </si>
  <si>
    <t>III</t>
  </si>
  <si>
    <t>5.-7.</t>
  </si>
  <si>
    <t>9.-11.</t>
  </si>
  <si>
    <t>12.-13.</t>
  </si>
  <si>
    <t>14.-15.</t>
  </si>
  <si>
    <t>17.-18.</t>
  </si>
  <si>
    <t>8.-9.</t>
  </si>
  <si>
    <t>13.-14.</t>
  </si>
  <si>
    <t>Kevin-Kaur</t>
  </si>
  <si>
    <t>Ulk</t>
  </si>
  <si>
    <t>5.-6.</t>
  </si>
  <si>
    <t>Andero Lavrinenko</t>
  </si>
  <si>
    <t>Indrek Tamm</t>
  </si>
  <si>
    <t>Imavere PK</t>
  </si>
  <si>
    <t>Kaja Kaju</t>
  </si>
  <si>
    <t>Kaarin Rannu</t>
  </si>
  <si>
    <t>Albu PK</t>
  </si>
  <si>
    <t>Ivi Madison</t>
  </si>
  <si>
    <t>Kärt Kirsimägi</t>
  </si>
  <si>
    <t>Jana Sirli Suur</t>
  </si>
  <si>
    <t>Väätsa PK</t>
  </si>
  <si>
    <t>Tiia Pern</t>
  </si>
  <si>
    <t>Marcus Bindevald</t>
  </si>
  <si>
    <t>Roosna-Alliku PK</t>
  </si>
  <si>
    <t>Jaanika Alliksoo</t>
  </si>
  <si>
    <t>Markus Salum</t>
  </si>
  <si>
    <t>Eha Vaard</t>
  </si>
  <si>
    <t>Carmen Ceisy Lehter</t>
  </si>
  <si>
    <t>Tiia Tippi</t>
  </si>
  <si>
    <t>Rico Rohi</t>
  </si>
  <si>
    <t>Cätlin Taimre</t>
  </si>
  <si>
    <t>Marika Lõhmus</t>
  </si>
  <si>
    <t>Eliise Peržinski</t>
  </si>
  <si>
    <t>Taimi Jürgenstein</t>
  </si>
  <si>
    <t>Jakob Järve</t>
  </si>
  <si>
    <t>Allar-Alex Palu</t>
  </si>
  <si>
    <t>Desiree Klausen</t>
  </si>
  <si>
    <t>Tanel Salm</t>
  </si>
  <si>
    <t>Meliina Moppel</t>
  </si>
  <si>
    <t>Kennet Künnarpuu</t>
  </si>
  <si>
    <t>Ants-German Mäesalu</t>
  </si>
  <si>
    <t xml:space="preserve">Karl Ander Sinijärv </t>
  </si>
  <si>
    <t>Lizette Marii Õisma</t>
  </si>
  <si>
    <t>Regina Saadov</t>
  </si>
  <si>
    <t>Karmen Nugiseks</t>
  </si>
  <si>
    <t>Varmo Ivask</t>
  </si>
  <si>
    <t>Andrus Välb</t>
  </si>
  <si>
    <t>Kevin Metso</t>
  </si>
  <si>
    <t>Siiri Kotselainen</t>
  </si>
  <si>
    <t>9.-10</t>
  </si>
  <si>
    <t>11.-15.</t>
  </si>
  <si>
    <t>16.-18.</t>
  </si>
  <si>
    <t>19.-20.</t>
  </si>
  <si>
    <t>21.-23.</t>
  </si>
  <si>
    <t>24.</t>
  </si>
  <si>
    <t>25.</t>
  </si>
  <si>
    <t xml:space="preserve">ARNI </t>
  </si>
  <si>
    <t>Oja</t>
  </si>
  <si>
    <t>Robin</t>
  </si>
  <si>
    <t>Paide Gümnaasium</t>
  </si>
  <si>
    <t>D. Krabi</t>
  </si>
  <si>
    <t>Taavi</t>
  </si>
  <si>
    <t>Põldsam</t>
  </si>
  <si>
    <t>Jürgen</t>
  </si>
  <si>
    <t>Vahter</t>
  </si>
  <si>
    <t>V. Salom</t>
  </si>
  <si>
    <t>Jürjo</t>
  </si>
  <si>
    <t>Eibak</t>
  </si>
  <si>
    <t>Türi Ühisgümnaasium</t>
  </si>
  <si>
    <t>E. Koit</t>
  </si>
  <si>
    <t xml:space="preserve">Annika </t>
  </si>
  <si>
    <t>Kais</t>
  </si>
  <si>
    <t>Laura-Liis</t>
  </si>
  <si>
    <t>Männik</t>
  </si>
  <si>
    <t>Heli Järve</t>
  </si>
  <si>
    <t>Roosna-Alliku Pk</t>
  </si>
  <si>
    <t>Eliisa Leppik</t>
  </si>
  <si>
    <t>22.-23</t>
  </si>
  <si>
    <t>Emma Tuisk</t>
  </si>
  <si>
    <t>Urve Salm</t>
  </si>
  <si>
    <t>Paide valla Lasteaed-k</t>
  </si>
  <si>
    <t>Siim-Johan Hecht</t>
  </si>
  <si>
    <t>Merike Laas</t>
  </si>
  <si>
    <t>20.-21</t>
  </si>
  <si>
    <t>Andrias Seeberg</t>
  </si>
  <si>
    <t>Kaja Öebius</t>
  </si>
  <si>
    <t>Anette Kupper</t>
  </si>
  <si>
    <t>Türi PG</t>
  </si>
  <si>
    <t>Anete Hirvela</t>
  </si>
  <si>
    <t>16.-18</t>
  </si>
  <si>
    <t>Birgit Selge</t>
  </si>
  <si>
    <t>Katrin Vill</t>
  </si>
  <si>
    <t>Imavere Pki</t>
  </si>
  <si>
    <t>Martin Roomet Sammelselg</t>
  </si>
  <si>
    <t>Siiri Sitska</t>
  </si>
  <si>
    <t>Raul Ruugla</t>
  </si>
  <si>
    <t>Mehis Udam</t>
  </si>
  <si>
    <t>Karolina Anvelt</t>
  </si>
  <si>
    <t>Piret Nagel</t>
  </si>
  <si>
    <t>11.-13</t>
  </si>
  <si>
    <t>Kelly Nägelik</t>
  </si>
  <si>
    <t>The Teder</t>
  </si>
  <si>
    <t>Kristiina Muuga</t>
  </si>
  <si>
    <t>Mehis Rannaveer</t>
  </si>
  <si>
    <t>Lisette Haug</t>
  </si>
  <si>
    <t>Romet Kütt</t>
  </si>
  <si>
    <t>Grete Grümann</t>
  </si>
  <si>
    <t>Ester Koplimets</t>
  </si>
  <si>
    <t>Hanna Liisa Rüütel</t>
  </si>
  <si>
    <t>Andre Saare</t>
  </si>
  <si>
    <t>Tristan Veski</t>
  </si>
  <si>
    <t>Maivo Sirelbu</t>
  </si>
  <si>
    <t>Joosep Laagemann</t>
  </si>
  <si>
    <t>Thea Teder</t>
  </si>
  <si>
    <t>Sander Ollino</t>
  </si>
  <si>
    <t>Loore Luste</t>
  </si>
  <si>
    <t xml:space="preserve">Ivar </t>
  </si>
  <si>
    <t>Salm</t>
  </si>
  <si>
    <t>Kersti Kivisoo</t>
  </si>
  <si>
    <t>Sulg</t>
  </si>
  <si>
    <t>Elve Jaansalu</t>
  </si>
  <si>
    <t>Uku</t>
  </si>
  <si>
    <t>Lattik</t>
  </si>
  <si>
    <t>Heili</t>
  </si>
  <si>
    <t>Aavola</t>
  </si>
  <si>
    <t>4.-6.</t>
  </si>
  <si>
    <t xml:space="preserve">Carmen </t>
  </si>
  <si>
    <t>Juurik</t>
  </si>
  <si>
    <t>Roosna-Alliku</t>
  </si>
  <si>
    <t>Anna</t>
  </si>
  <si>
    <t>Jürissaar</t>
  </si>
  <si>
    <t>Karl</t>
  </si>
  <si>
    <t>Küün</t>
  </si>
  <si>
    <t>7.-8.</t>
  </si>
  <si>
    <t>Heigo</t>
  </si>
  <si>
    <t>Tornik</t>
  </si>
  <si>
    <t>Daire Krabi</t>
  </si>
  <si>
    <t>Lauri</t>
  </si>
  <si>
    <t>9.-10.</t>
  </si>
  <si>
    <t>Karl Markus</t>
  </si>
  <si>
    <t>Reisenbuk</t>
  </si>
  <si>
    <t>Silver</t>
  </si>
  <si>
    <t>11.-12.</t>
  </si>
  <si>
    <t>Sten-Erik</t>
  </si>
  <si>
    <t>Tuuleveski</t>
  </si>
  <si>
    <t>Väätsa Pk</t>
  </si>
  <si>
    <t>Greete-Liis</t>
  </si>
  <si>
    <t>Artla</t>
  </si>
  <si>
    <t>13.-15.</t>
  </si>
  <si>
    <t xml:space="preserve">Kristin </t>
  </si>
  <si>
    <t>Tommula</t>
  </si>
  <si>
    <t>Heleri</t>
  </si>
  <si>
    <t>Suurkivi</t>
  </si>
  <si>
    <t>Aluste</t>
  </si>
  <si>
    <t>Anna-Marie</t>
  </si>
  <si>
    <t>Kellner</t>
  </si>
  <si>
    <t>Järva-jaani G</t>
  </si>
  <si>
    <t>Meelis</t>
  </si>
  <si>
    <t>Kaik</t>
  </si>
  <si>
    <t>Mikk Margus</t>
  </si>
  <si>
    <t>Möll</t>
  </si>
  <si>
    <t xml:space="preserve">Paide G </t>
  </si>
  <si>
    <t xml:space="preserve">e </t>
  </si>
  <si>
    <t>Magnus</t>
  </si>
  <si>
    <t>Mariann</t>
  </si>
  <si>
    <t>Villems</t>
  </si>
  <si>
    <t>Türi ÜG</t>
  </si>
  <si>
    <t>Ethel Koit</t>
  </si>
  <si>
    <t>Gert</t>
  </si>
  <si>
    <t>Kuuba</t>
  </si>
  <si>
    <t>4.-5.</t>
  </si>
  <si>
    <t>Hendrik</t>
  </si>
  <si>
    <t>Kraav</t>
  </si>
  <si>
    <t xml:space="preserve">Paide ÜG </t>
  </si>
  <si>
    <t>Joosep</t>
  </si>
  <si>
    <t>Luts</t>
  </si>
  <si>
    <t>Pent</t>
  </si>
  <si>
    <t>Martin</t>
  </si>
  <si>
    <t>Jürisoo</t>
  </si>
  <si>
    <t>Vahur Salom</t>
  </si>
  <si>
    <t>Georg Martin</t>
  </si>
  <si>
    <t>Siemann</t>
  </si>
  <si>
    <t>Siimut</t>
  </si>
  <si>
    <t xml:space="preserve">Kristan </t>
  </si>
  <si>
    <t>Ševerev</t>
  </si>
  <si>
    <t xml:space="preserve">Elina </t>
  </si>
  <si>
    <t>Selena</t>
  </si>
  <si>
    <t>Jõesuu</t>
  </si>
  <si>
    <t>Sigrit</t>
  </si>
  <si>
    <t>Lausvee</t>
  </si>
  <si>
    <t>Tanel</t>
  </si>
  <si>
    <t>Maasalu</t>
  </si>
  <si>
    <t>Hans Mark</t>
  </si>
  <si>
    <t>Võsu</t>
  </si>
  <si>
    <t>Henri</t>
  </si>
  <si>
    <t>Vilmre</t>
  </si>
  <si>
    <t>Mariliis</t>
  </si>
  <si>
    <t>Sagar</t>
  </si>
  <si>
    <t>Antonov</t>
  </si>
  <si>
    <t>Hanno Martti Talts</t>
  </si>
  <si>
    <t>Schilf</t>
  </si>
  <si>
    <t>max 35 p.</t>
  </si>
  <si>
    <t xml:space="preserve">max 41 </t>
  </si>
  <si>
    <t>max 41 .</t>
  </si>
  <si>
    <t>max 41</t>
  </si>
  <si>
    <t>max 42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</si>
</sst>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Continuous" vertical="center"/>
      <protection/>
    </xf>
    <xf numFmtId="49" fontId="3" fillId="0" borderId="15" xfId="0" applyNumberFormat="1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Continuous"/>
      <protection/>
    </xf>
    <xf numFmtId="0" fontId="3" fillId="0" borderId="17" xfId="0" applyFont="1" applyBorder="1" applyAlignment="1" applyProtection="1">
      <alignment horizontal="centerContinuous"/>
      <protection/>
    </xf>
    <xf numFmtId="0" fontId="3" fillId="0" borderId="18" xfId="0" applyFont="1" applyBorder="1" applyAlignment="1" applyProtection="1">
      <alignment horizontal="centerContinuous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19" xfId="0" applyNumberFormat="1" applyFont="1" applyBorder="1" applyAlignment="1" applyProtection="1">
      <alignment horizontal="centerContinuous" vertical="center"/>
      <protection/>
    </xf>
    <xf numFmtId="49" fontId="3" fillId="0" borderId="20" xfId="0" applyNumberFormat="1" applyFont="1" applyBorder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5" xfId="0" applyBorder="1" applyAlignment="1">
      <alignment horizontal="left"/>
    </xf>
    <xf numFmtId="49" fontId="3" fillId="0" borderId="16" xfId="0" applyNumberFormat="1" applyFont="1" applyBorder="1" applyAlignment="1">
      <alignment horizontal="centerContinuous" vertical="center"/>
    </xf>
    <xf numFmtId="49" fontId="3" fillId="0" borderId="18" xfId="0" applyNumberFormat="1" applyFont="1" applyBorder="1" applyAlignment="1">
      <alignment horizontal="centerContinuous" vertical="center"/>
    </xf>
    <xf numFmtId="0" fontId="0" fillId="0" borderId="14" xfId="0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/>
    </xf>
    <xf numFmtId="16" fontId="0" fillId="0" borderId="13" xfId="0" applyNumberFormat="1" applyBorder="1" applyAlignment="1" applyProtection="1">
      <alignment horizontal="center"/>
      <protection locked="0"/>
    </xf>
    <xf numFmtId="16" fontId="0" fillId="0" borderId="11" xfId="0" applyNumberFormat="1" applyBorder="1" applyAlignment="1">
      <alignment horizontal="center"/>
    </xf>
    <xf numFmtId="0" fontId="0" fillId="0" borderId="16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6">
      <selection activeCell="U6" sqref="U6"/>
    </sheetView>
  </sheetViews>
  <sheetFormatPr defaultColWidth="9.140625" defaultRowHeight="12.75"/>
  <cols>
    <col min="1" max="1" width="9.140625" style="16" customWidth="1"/>
    <col min="2" max="2" width="14.00390625" style="20" customWidth="1"/>
    <col min="3" max="3" width="20.28125" style="16" customWidth="1"/>
    <col min="4" max="4" width="5.7109375" style="17" customWidth="1"/>
    <col min="5" max="5" width="4.140625" style="17" customWidth="1"/>
    <col min="6" max="20" width="3.7109375" style="17" customWidth="1"/>
    <col min="21" max="21" width="9.8515625" style="3" customWidth="1"/>
    <col min="22" max="22" width="5.421875" style="17" customWidth="1"/>
    <col min="23" max="23" width="18.140625" style="46" customWidth="1"/>
  </cols>
  <sheetData>
    <row r="1" spans="1:23" s="18" customFormat="1" ht="18">
      <c r="A1" s="18" t="s">
        <v>22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38"/>
    </row>
    <row r="2" spans="4:23" s="20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39"/>
    </row>
    <row r="3" spans="1:23" s="23" customFormat="1" ht="12.75">
      <c r="A3" s="22" t="s">
        <v>0</v>
      </c>
      <c r="B3" s="49" t="s">
        <v>23</v>
      </c>
      <c r="C3" s="2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40"/>
    </row>
    <row r="4" spans="1:23" s="23" customFormat="1" ht="12.75">
      <c r="A4" s="22" t="s">
        <v>1</v>
      </c>
      <c r="B4" s="49">
        <v>4</v>
      </c>
      <c r="C4" s="22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40"/>
    </row>
    <row r="5" spans="2:23" s="25" customFormat="1" ht="15">
      <c r="B5" s="26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41"/>
    </row>
    <row r="6" spans="1:23" s="23" customFormat="1" ht="12.75">
      <c r="A6" s="47" t="s">
        <v>2</v>
      </c>
      <c r="B6" s="48"/>
      <c r="C6" s="33" t="s">
        <v>3</v>
      </c>
      <c r="D6" s="33" t="s">
        <v>4</v>
      </c>
      <c r="E6" s="33" t="s">
        <v>5</v>
      </c>
      <c r="F6" s="35"/>
      <c r="G6" s="36"/>
      <c r="H6" s="36"/>
      <c r="I6" s="36"/>
      <c r="J6" s="36"/>
      <c r="K6" s="36"/>
      <c r="L6" s="36"/>
      <c r="M6" s="36"/>
      <c r="N6" s="36"/>
      <c r="O6" s="36"/>
      <c r="P6" s="35"/>
      <c r="Q6" s="36"/>
      <c r="R6" s="36"/>
      <c r="S6" s="36"/>
      <c r="T6" s="36"/>
      <c r="U6" s="37" t="s">
        <v>353</v>
      </c>
      <c r="V6" s="33" t="s">
        <v>9</v>
      </c>
      <c r="W6" s="33" t="s">
        <v>10</v>
      </c>
    </row>
    <row r="7" spans="1:23" s="32" customFormat="1" ht="12.75">
      <c r="A7" s="28"/>
      <c r="B7" s="29"/>
      <c r="C7" s="30"/>
      <c r="D7" s="34"/>
      <c r="E7" s="34"/>
      <c r="F7" s="31" t="s">
        <v>11</v>
      </c>
      <c r="G7" s="31" t="s">
        <v>12</v>
      </c>
      <c r="H7" s="31" t="s">
        <v>13</v>
      </c>
      <c r="I7" s="31" t="s">
        <v>14</v>
      </c>
      <c r="J7" s="31" t="s">
        <v>15</v>
      </c>
      <c r="K7" s="31" t="s">
        <v>16</v>
      </c>
      <c r="L7" s="31" t="s">
        <v>17</v>
      </c>
      <c r="M7" s="31" t="s">
        <v>18</v>
      </c>
      <c r="N7" s="31" t="s">
        <v>19</v>
      </c>
      <c r="O7" s="31" t="s">
        <v>20</v>
      </c>
      <c r="P7" s="31" t="s">
        <v>24</v>
      </c>
      <c r="Q7" s="31" t="s">
        <v>25</v>
      </c>
      <c r="R7" s="31" t="s">
        <v>26</v>
      </c>
      <c r="S7" s="31" t="s">
        <v>27</v>
      </c>
      <c r="T7" s="31" t="s">
        <v>28</v>
      </c>
      <c r="U7" s="31" t="s">
        <v>21</v>
      </c>
      <c r="V7" s="34"/>
      <c r="W7" s="42"/>
    </row>
    <row r="8" spans="1:23" ht="12.75">
      <c r="A8" s="50" t="s">
        <v>98</v>
      </c>
      <c r="B8" s="51" t="s">
        <v>99</v>
      </c>
      <c r="C8" s="43" t="s">
        <v>100</v>
      </c>
      <c r="D8" s="13">
        <v>4</v>
      </c>
      <c r="E8" s="13" t="s">
        <v>75</v>
      </c>
      <c r="F8" s="13">
        <v>2</v>
      </c>
      <c r="G8" s="13">
        <v>2</v>
      </c>
      <c r="H8" s="13">
        <v>2</v>
      </c>
      <c r="I8" s="13">
        <v>2</v>
      </c>
      <c r="J8" s="13">
        <v>0</v>
      </c>
      <c r="K8" s="13">
        <v>2</v>
      </c>
      <c r="L8" s="13">
        <v>0</v>
      </c>
      <c r="M8" s="13">
        <v>2</v>
      </c>
      <c r="N8" s="13">
        <v>2</v>
      </c>
      <c r="O8" s="13">
        <v>2</v>
      </c>
      <c r="P8" s="13">
        <v>2</v>
      </c>
      <c r="Q8" s="13">
        <v>3</v>
      </c>
      <c r="R8" s="13">
        <v>3</v>
      </c>
      <c r="S8" s="13">
        <v>3</v>
      </c>
      <c r="T8" s="13">
        <v>3</v>
      </c>
      <c r="U8" s="71">
        <f aca="true" t="shared" si="0" ref="U8:U22">SUM(F8:T8)</f>
        <v>30</v>
      </c>
      <c r="V8" s="13" t="s">
        <v>150</v>
      </c>
      <c r="W8" s="43" t="s">
        <v>101</v>
      </c>
    </row>
    <row r="9" spans="1:23" ht="12.75">
      <c r="A9" s="52" t="s">
        <v>136</v>
      </c>
      <c r="B9" s="51" t="s">
        <v>134</v>
      </c>
      <c r="C9" s="44" t="s">
        <v>100</v>
      </c>
      <c r="D9" s="14">
        <v>4</v>
      </c>
      <c r="E9" s="14" t="s">
        <v>75</v>
      </c>
      <c r="F9" s="14">
        <v>2</v>
      </c>
      <c r="G9" s="14">
        <v>2</v>
      </c>
      <c r="H9" s="14">
        <v>2</v>
      </c>
      <c r="I9" s="14">
        <v>2</v>
      </c>
      <c r="J9" s="14">
        <v>0</v>
      </c>
      <c r="K9" s="14">
        <v>2</v>
      </c>
      <c r="L9" s="14">
        <v>0</v>
      </c>
      <c r="M9" s="14">
        <v>0</v>
      </c>
      <c r="N9" s="14">
        <v>0</v>
      </c>
      <c r="O9" s="14">
        <v>2</v>
      </c>
      <c r="P9" s="14">
        <v>0</v>
      </c>
      <c r="Q9" s="14">
        <v>0</v>
      </c>
      <c r="R9" s="14">
        <v>3</v>
      </c>
      <c r="S9" s="14">
        <v>0</v>
      </c>
      <c r="T9" s="14">
        <v>3</v>
      </c>
      <c r="U9" s="71">
        <f t="shared" si="0"/>
        <v>18</v>
      </c>
      <c r="V9" s="14" t="s">
        <v>151</v>
      </c>
      <c r="W9" s="44" t="s">
        <v>135</v>
      </c>
    </row>
    <row r="10" spans="1:23" ht="12.75">
      <c r="A10" s="52" t="s">
        <v>208</v>
      </c>
      <c r="B10" s="51" t="s">
        <v>137</v>
      </c>
      <c r="C10" s="44" t="s">
        <v>138</v>
      </c>
      <c r="D10" s="14">
        <v>4</v>
      </c>
      <c r="E10" s="14" t="s">
        <v>75</v>
      </c>
      <c r="F10" s="14">
        <v>2</v>
      </c>
      <c r="G10" s="14">
        <v>1</v>
      </c>
      <c r="H10" s="14">
        <v>2</v>
      </c>
      <c r="I10" s="14">
        <v>2</v>
      </c>
      <c r="J10" s="14">
        <v>2</v>
      </c>
      <c r="K10" s="14">
        <v>1</v>
      </c>
      <c r="L10" s="14">
        <v>2</v>
      </c>
      <c r="M10" s="14">
        <v>0</v>
      </c>
      <c r="N10" s="14">
        <v>0</v>
      </c>
      <c r="O10" s="14">
        <v>2</v>
      </c>
      <c r="P10" s="14">
        <v>0</v>
      </c>
      <c r="Q10" s="14">
        <v>0</v>
      </c>
      <c r="R10" s="14">
        <v>0</v>
      </c>
      <c r="S10" s="14">
        <v>0</v>
      </c>
      <c r="T10" s="14">
        <v>3</v>
      </c>
      <c r="U10" s="71">
        <f t="shared" si="0"/>
        <v>17</v>
      </c>
      <c r="V10" s="14" t="s">
        <v>152</v>
      </c>
      <c r="W10" s="44" t="s">
        <v>139</v>
      </c>
    </row>
    <row r="11" spans="1:23" ht="12.75">
      <c r="A11" s="52" t="s">
        <v>102</v>
      </c>
      <c r="B11" s="51" t="s">
        <v>103</v>
      </c>
      <c r="C11" s="44" t="s">
        <v>104</v>
      </c>
      <c r="D11" s="14">
        <v>4</v>
      </c>
      <c r="E11" s="14" t="s">
        <v>75</v>
      </c>
      <c r="F11" s="14">
        <v>2</v>
      </c>
      <c r="G11" s="14">
        <v>0</v>
      </c>
      <c r="H11" s="14">
        <v>2</v>
      </c>
      <c r="I11" s="14">
        <v>2</v>
      </c>
      <c r="J11" s="14">
        <v>2</v>
      </c>
      <c r="K11" s="14">
        <v>0</v>
      </c>
      <c r="L11" s="14">
        <v>0</v>
      </c>
      <c r="M11" s="14">
        <v>0</v>
      </c>
      <c r="N11" s="14">
        <v>0</v>
      </c>
      <c r="O11" s="14">
        <v>2</v>
      </c>
      <c r="P11" s="14">
        <v>3</v>
      </c>
      <c r="Q11" s="14">
        <v>0</v>
      </c>
      <c r="R11" s="14">
        <v>0</v>
      </c>
      <c r="S11" s="14">
        <v>0</v>
      </c>
      <c r="T11" s="14">
        <v>0</v>
      </c>
      <c r="U11" s="71">
        <f t="shared" si="0"/>
        <v>13</v>
      </c>
      <c r="V11" s="14">
        <v>4</v>
      </c>
      <c r="W11" s="44" t="s">
        <v>105</v>
      </c>
    </row>
    <row r="12" spans="1:23" ht="12.75">
      <c r="A12" s="52" t="s">
        <v>106</v>
      </c>
      <c r="B12" s="51" t="s">
        <v>107</v>
      </c>
      <c r="C12" s="44" t="s">
        <v>108</v>
      </c>
      <c r="D12" s="14">
        <v>4</v>
      </c>
      <c r="E12" s="14" t="s">
        <v>75</v>
      </c>
      <c r="F12" s="14">
        <v>2</v>
      </c>
      <c r="G12" s="14">
        <v>2</v>
      </c>
      <c r="H12" s="14">
        <v>1</v>
      </c>
      <c r="I12" s="14">
        <v>2</v>
      </c>
      <c r="J12" s="14">
        <v>2</v>
      </c>
      <c r="K12" s="14">
        <v>0</v>
      </c>
      <c r="L12" s="14">
        <v>0</v>
      </c>
      <c r="M12" s="14">
        <v>0</v>
      </c>
      <c r="N12" s="14">
        <v>0</v>
      </c>
      <c r="O12" s="14">
        <v>2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71">
        <f t="shared" si="0"/>
        <v>11</v>
      </c>
      <c r="V12" s="14" t="s">
        <v>153</v>
      </c>
      <c r="W12" s="44" t="s">
        <v>109</v>
      </c>
    </row>
    <row r="13" spans="1:23" ht="12.75">
      <c r="A13" s="52" t="s">
        <v>110</v>
      </c>
      <c r="B13" s="51" t="s">
        <v>111</v>
      </c>
      <c r="C13" s="44" t="s">
        <v>104</v>
      </c>
      <c r="D13" s="14">
        <v>4</v>
      </c>
      <c r="E13" s="14" t="s">
        <v>75</v>
      </c>
      <c r="F13" s="14">
        <v>2</v>
      </c>
      <c r="G13" s="14">
        <v>2</v>
      </c>
      <c r="H13" s="14">
        <v>1</v>
      </c>
      <c r="I13" s="14">
        <v>0</v>
      </c>
      <c r="J13" s="14">
        <v>0</v>
      </c>
      <c r="K13" s="14">
        <v>1</v>
      </c>
      <c r="L13" s="14">
        <v>0</v>
      </c>
      <c r="M13" s="14">
        <v>2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3</v>
      </c>
      <c r="U13" s="71">
        <f t="shared" si="0"/>
        <v>11</v>
      </c>
      <c r="V13" s="14" t="s">
        <v>153</v>
      </c>
      <c r="W13" s="44" t="s">
        <v>112</v>
      </c>
    </row>
    <row r="14" spans="1:23" ht="12.75">
      <c r="A14" s="52" t="s">
        <v>140</v>
      </c>
      <c r="B14" s="51" t="s">
        <v>141</v>
      </c>
      <c r="C14" s="44" t="s">
        <v>100</v>
      </c>
      <c r="D14" s="14">
        <v>4</v>
      </c>
      <c r="E14" s="14" t="s">
        <v>75</v>
      </c>
      <c r="F14" s="14">
        <v>2</v>
      </c>
      <c r="G14" s="14">
        <v>2</v>
      </c>
      <c r="H14" s="14">
        <v>2</v>
      </c>
      <c r="I14" s="14">
        <v>2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3</v>
      </c>
      <c r="U14" s="71">
        <f t="shared" si="0"/>
        <v>11</v>
      </c>
      <c r="V14" s="14" t="s">
        <v>153</v>
      </c>
      <c r="W14" s="44" t="s">
        <v>135</v>
      </c>
    </row>
    <row r="15" spans="1:23" ht="12.75">
      <c r="A15" s="52" t="s">
        <v>142</v>
      </c>
      <c r="B15" s="51" t="s">
        <v>143</v>
      </c>
      <c r="C15" s="44" t="s">
        <v>138</v>
      </c>
      <c r="D15" s="14">
        <v>4</v>
      </c>
      <c r="E15" s="14" t="s">
        <v>75</v>
      </c>
      <c r="F15" s="14">
        <v>2</v>
      </c>
      <c r="G15" s="14">
        <v>2</v>
      </c>
      <c r="H15" s="14">
        <v>0</v>
      </c>
      <c r="I15" s="14">
        <v>0</v>
      </c>
      <c r="J15" s="14">
        <v>2</v>
      </c>
      <c r="K15" s="14">
        <v>2</v>
      </c>
      <c r="L15" s="14">
        <v>0</v>
      </c>
      <c r="M15" s="14">
        <v>0</v>
      </c>
      <c r="N15" s="14">
        <v>0</v>
      </c>
      <c r="O15" s="14">
        <v>2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71">
        <f t="shared" si="0"/>
        <v>10</v>
      </c>
      <c r="V15" s="14">
        <v>8</v>
      </c>
      <c r="W15" s="44" t="s">
        <v>139</v>
      </c>
    </row>
    <row r="16" spans="1:23" ht="12.75">
      <c r="A16" s="52" t="s">
        <v>113</v>
      </c>
      <c r="B16" s="51" t="s">
        <v>119</v>
      </c>
      <c r="C16" s="44" t="s">
        <v>104</v>
      </c>
      <c r="D16" s="14">
        <v>4</v>
      </c>
      <c r="E16" s="14" t="s">
        <v>75</v>
      </c>
      <c r="F16" s="14">
        <v>0</v>
      </c>
      <c r="G16" s="14">
        <v>0</v>
      </c>
      <c r="H16" s="14">
        <v>2</v>
      </c>
      <c r="I16" s="14">
        <v>0</v>
      </c>
      <c r="J16" s="14">
        <v>2</v>
      </c>
      <c r="K16" s="14">
        <v>0</v>
      </c>
      <c r="L16" s="14">
        <v>0</v>
      </c>
      <c r="M16" s="14">
        <v>0</v>
      </c>
      <c r="N16" s="14">
        <v>0</v>
      </c>
      <c r="O16" s="14">
        <v>2</v>
      </c>
      <c r="P16" s="14">
        <v>0</v>
      </c>
      <c r="Q16" s="14">
        <v>0</v>
      </c>
      <c r="R16" s="14">
        <v>0</v>
      </c>
      <c r="S16" s="14">
        <v>0</v>
      </c>
      <c r="T16" s="14">
        <v>3</v>
      </c>
      <c r="U16" s="71">
        <f t="shared" si="0"/>
        <v>9</v>
      </c>
      <c r="V16" s="14" t="s">
        <v>154</v>
      </c>
      <c r="W16" s="44" t="s">
        <v>105</v>
      </c>
    </row>
    <row r="17" spans="1:23" ht="12.75">
      <c r="A17" s="52" t="s">
        <v>114</v>
      </c>
      <c r="B17" s="51" t="s">
        <v>115</v>
      </c>
      <c r="C17" s="44" t="s">
        <v>104</v>
      </c>
      <c r="D17" s="14">
        <v>4</v>
      </c>
      <c r="E17" s="14" t="s">
        <v>75</v>
      </c>
      <c r="F17" s="14">
        <v>2</v>
      </c>
      <c r="G17" s="14">
        <v>0</v>
      </c>
      <c r="H17" s="14">
        <v>2</v>
      </c>
      <c r="I17" s="14">
        <v>2</v>
      </c>
      <c r="J17" s="14">
        <v>0</v>
      </c>
      <c r="K17" s="14">
        <v>2</v>
      </c>
      <c r="L17" s="14">
        <v>0</v>
      </c>
      <c r="M17" s="14">
        <v>0</v>
      </c>
      <c r="N17" s="14">
        <v>1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71">
        <f t="shared" si="0"/>
        <v>9</v>
      </c>
      <c r="V17" s="14" t="s">
        <v>154</v>
      </c>
      <c r="W17" s="44" t="s">
        <v>112</v>
      </c>
    </row>
    <row r="18" spans="1:23" ht="12.75">
      <c r="A18" s="52" t="s">
        <v>144</v>
      </c>
      <c r="B18" s="51" t="s">
        <v>145</v>
      </c>
      <c r="C18" s="44" t="s">
        <v>146</v>
      </c>
      <c r="D18" s="14">
        <v>3</v>
      </c>
      <c r="E18" s="14" t="s">
        <v>75</v>
      </c>
      <c r="F18" s="14">
        <v>2</v>
      </c>
      <c r="G18" s="14">
        <v>0</v>
      </c>
      <c r="H18" s="14">
        <v>0</v>
      </c>
      <c r="I18" s="14">
        <v>2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2</v>
      </c>
      <c r="P18" s="14">
        <v>0</v>
      </c>
      <c r="Q18" s="14">
        <v>0</v>
      </c>
      <c r="R18" s="14">
        <v>0</v>
      </c>
      <c r="S18" s="14">
        <v>0</v>
      </c>
      <c r="T18" s="14">
        <v>3</v>
      </c>
      <c r="U18" s="71">
        <f t="shared" si="0"/>
        <v>9</v>
      </c>
      <c r="V18" s="14" t="s">
        <v>154</v>
      </c>
      <c r="W18" s="44" t="s">
        <v>147</v>
      </c>
    </row>
    <row r="19" spans="1:23" ht="12.75">
      <c r="A19" s="52" t="s">
        <v>116</v>
      </c>
      <c r="B19" s="51" t="s">
        <v>117</v>
      </c>
      <c r="C19" s="44" t="s">
        <v>118</v>
      </c>
      <c r="D19" s="14">
        <v>4</v>
      </c>
      <c r="E19" s="14" t="s">
        <v>75</v>
      </c>
      <c r="F19" s="14">
        <v>2</v>
      </c>
      <c r="G19" s="14">
        <v>2</v>
      </c>
      <c r="H19" s="14">
        <v>2</v>
      </c>
      <c r="I19" s="14">
        <v>0</v>
      </c>
      <c r="J19" s="14">
        <v>2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71">
        <f t="shared" si="0"/>
        <v>8</v>
      </c>
      <c r="V19" s="14" t="s">
        <v>155</v>
      </c>
      <c r="W19" s="44" t="s">
        <v>120</v>
      </c>
    </row>
    <row r="20" spans="1:23" ht="12.75">
      <c r="A20" s="52" t="s">
        <v>121</v>
      </c>
      <c r="B20" s="51" t="s">
        <v>122</v>
      </c>
      <c r="C20" s="44" t="s">
        <v>104</v>
      </c>
      <c r="D20" s="14">
        <v>4</v>
      </c>
      <c r="E20" s="14" t="s">
        <v>75</v>
      </c>
      <c r="F20" s="14">
        <v>2</v>
      </c>
      <c r="G20" s="14">
        <v>0</v>
      </c>
      <c r="H20" s="14">
        <v>2</v>
      </c>
      <c r="I20" s="14">
        <v>2</v>
      </c>
      <c r="J20" s="14">
        <v>0</v>
      </c>
      <c r="K20" s="14">
        <v>0</v>
      </c>
      <c r="L20" s="14">
        <v>0</v>
      </c>
      <c r="M20" s="14">
        <v>0</v>
      </c>
      <c r="N20" s="14">
        <v>2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71">
        <f t="shared" si="0"/>
        <v>8</v>
      </c>
      <c r="V20" s="14" t="s">
        <v>155</v>
      </c>
      <c r="W20" s="44" t="s">
        <v>112</v>
      </c>
    </row>
    <row r="21" spans="1:23" ht="12.75">
      <c r="A21" s="52" t="s">
        <v>123</v>
      </c>
      <c r="B21" s="51" t="s">
        <v>124</v>
      </c>
      <c r="C21" s="44" t="s">
        <v>125</v>
      </c>
      <c r="D21" s="14">
        <v>4</v>
      </c>
      <c r="E21" s="14" t="s">
        <v>75</v>
      </c>
      <c r="F21" s="14">
        <v>2</v>
      </c>
      <c r="G21" s="14">
        <v>0</v>
      </c>
      <c r="H21" s="14">
        <v>1</v>
      </c>
      <c r="I21" s="14">
        <v>2</v>
      </c>
      <c r="J21" s="14">
        <v>0</v>
      </c>
      <c r="K21" s="14">
        <v>0</v>
      </c>
      <c r="L21" s="14">
        <v>0</v>
      </c>
      <c r="M21" s="14">
        <v>2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71">
        <f t="shared" si="0"/>
        <v>7</v>
      </c>
      <c r="V21" s="14" t="s">
        <v>156</v>
      </c>
      <c r="W21" s="44" t="s">
        <v>126</v>
      </c>
    </row>
    <row r="22" spans="1:23" ht="12.75">
      <c r="A22" s="52" t="s">
        <v>127</v>
      </c>
      <c r="B22" s="51" t="s">
        <v>128</v>
      </c>
      <c r="C22" s="44" t="s">
        <v>125</v>
      </c>
      <c r="D22" s="14">
        <v>4</v>
      </c>
      <c r="E22" s="14" t="s">
        <v>75</v>
      </c>
      <c r="F22" s="14">
        <v>0</v>
      </c>
      <c r="G22" s="14">
        <v>0</v>
      </c>
      <c r="H22" s="14">
        <v>0</v>
      </c>
      <c r="I22" s="14">
        <v>2</v>
      </c>
      <c r="J22" s="14">
        <v>2</v>
      </c>
      <c r="K22" s="14">
        <v>1</v>
      </c>
      <c r="L22" s="14">
        <v>0</v>
      </c>
      <c r="M22" s="14">
        <v>0</v>
      </c>
      <c r="N22" s="14">
        <v>0</v>
      </c>
      <c r="O22" s="14">
        <v>2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71">
        <f t="shared" si="0"/>
        <v>7</v>
      </c>
      <c r="V22" s="14" t="s">
        <v>156</v>
      </c>
      <c r="W22" s="44" t="s">
        <v>126</v>
      </c>
    </row>
    <row r="23" spans="1:23" ht="12.75">
      <c r="A23" s="52" t="s">
        <v>129</v>
      </c>
      <c r="B23" s="51" t="s">
        <v>130</v>
      </c>
      <c r="C23" s="44" t="s">
        <v>100</v>
      </c>
      <c r="D23" s="14">
        <v>4</v>
      </c>
      <c r="E23" s="14" t="s">
        <v>75</v>
      </c>
      <c r="F23" s="14">
        <v>0</v>
      </c>
      <c r="G23" s="14">
        <v>0</v>
      </c>
      <c r="H23" s="14">
        <v>1</v>
      </c>
      <c r="I23" s="14">
        <v>0</v>
      </c>
      <c r="J23" s="14">
        <v>0</v>
      </c>
      <c r="K23" s="14">
        <v>2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3</v>
      </c>
      <c r="R23" s="14">
        <v>0</v>
      </c>
      <c r="S23" s="14">
        <v>0</v>
      </c>
      <c r="T23" s="14">
        <v>0</v>
      </c>
      <c r="U23" s="71">
        <v>6</v>
      </c>
      <c r="V23" s="14">
        <v>16</v>
      </c>
      <c r="W23" s="44" t="s">
        <v>131</v>
      </c>
    </row>
    <row r="24" spans="1:23" ht="12.75">
      <c r="A24" s="52" t="s">
        <v>132</v>
      </c>
      <c r="B24" s="51" t="s">
        <v>133</v>
      </c>
      <c r="C24" s="44" t="s">
        <v>108</v>
      </c>
      <c r="D24" s="14">
        <v>4</v>
      </c>
      <c r="E24" s="14" t="s">
        <v>75</v>
      </c>
      <c r="F24" s="14">
        <v>0</v>
      </c>
      <c r="G24" s="14">
        <v>0</v>
      </c>
      <c r="H24" s="14">
        <v>1</v>
      </c>
      <c r="I24" s="14">
        <v>0</v>
      </c>
      <c r="J24" s="14">
        <v>2</v>
      </c>
      <c r="K24" s="14">
        <v>0</v>
      </c>
      <c r="L24" s="14">
        <v>0</v>
      </c>
      <c r="M24" s="14">
        <v>0</v>
      </c>
      <c r="N24" s="14">
        <v>0</v>
      </c>
      <c r="O24" s="14">
        <v>2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71">
        <f>SUM(F24:T24)</f>
        <v>5</v>
      </c>
      <c r="V24" s="14" t="s">
        <v>157</v>
      </c>
      <c r="W24" s="44" t="s">
        <v>109</v>
      </c>
    </row>
    <row r="25" spans="1:23" ht="12.75">
      <c r="A25" s="52" t="s">
        <v>148</v>
      </c>
      <c r="B25" s="51" t="s">
        <v>149</v>
      </c>
      <c r="C25" s="44" t="s">
        <v>138</v>
      </c>
      <c r="D25" s="14">
        <v>4</v>
      </c>
      <c r="E25" s="14" t="s">
        <v>75</v>
      </c>
      <c r="F25" s="14">
        <v>0</v>
      </c>
      <c r="G25" s="14">
        <v>0</v>
      </c>
      <c r="H25" s="14">
        <v>2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3</v>
      </c>
      <c r="R25" s="14">
        <v>0</v>
      </c>
      <c r="S25" s="14">
        <v>0</v>
      </c>
      <c r="T25" s="14">
        <v>0</v>
      </c>
      <c r="U25" s="71">
        <f>SUM(F25:T25)</f>
        <v>5</v>
      </c>
      <c r="V25" s="14" t="s">
        <v>157</v>
      </c>
      <c r="W25" s="44" t="s">
        <v>139</v>
      </c>
    </row>
    <row r="26" spans="1:23" ht="12.75">
      <c r="A26" s="53"/>
      <c r="B26" s="54"/>
      <c r="C26" s="4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77">
        <f>SUM(F26:T26)</f>
        <v>0</v>
      </c>
      <c r="V26" s="15"/>
      <c r="W26" s="45"/>
    </row>
  </sheetData>
  <sheetProtection/>
  <printOptions/>
  <pageMargins left="0.46" right="0.62" top="0.59" bottom="0.42" header="0.37" footer="0.28"/>
  <pageSetup horizontalDpi="300" verticalDpi="300" orientation="landscape" paperSize="9" r:id="rId1"/>
  <headerFooter alignWithMargins="0">
    <oddHeader>&amp;RLk.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4">
      <selection activeCell="U5" sqref="U5"/>
    </sheetView>
  </sheetViews>
  <sheetFormatPr defaultColWidth="9.140625" defaultRowHeight="12.75"/>
  <cols>
    <col min="1" max="1" width="22.140625" style="16" customWidth="1"/>
    <col min="2" max="2" width="14.00390625" style="20" customWidth="1"/>
    <col min="3" max="3" width="20.28125" style="16" customWidth="1"/>
    <col min="4" max="4" width="5.7109375" style="17" customWidth="1"/>
    <col min="5" max="5" width="4.140625" style="17" customWidth="1"/>
    <col min="6" max="15" width="2.7109375" style="17" customWidth="1"/>
    <col min="16" max="16" width="7.7109375" style="3" customWidth="1"/>
    <col min="17" max="19" width="2.7109375" style="17" customWidth="1"/>
    <col min="20" max="20" width="7.7109375" style="3" customWidth="1"/>
    <col min="21" max="21" width="9.140625" style="3" customWidth="1"/>
    <col min="22" max="22" width="5.421875" style="17" customWidth="1"/>
    <col min="23" max="23" width="18.140625" style="46" customWidth="1"/>
  </cols>
  <sheetData>
    <row r="1" spans="1:23" s="18" customFormat="1" ht="18">
      <c r="A1" s="18" t="s">
        <v>22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38"/>
    </row>
    <row r="2" spans="4:23" s="20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39"/>
    </row>
    <row r="3" spans="1:23" s="23" customFormat="1" ht="12.75">
      <c r="A3" s="22" t="s">
        <v>0</v>
      </c>
      <c r="B3" s="49" t="s">
        <v>23</v>
      </c>
      <c r="C3" s="2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40"/>
    </row>
    <row r="4" spans="1:23" s="23" customFormat="1" ht="12.75">
      <c r="A4" s="22" t="s">
        <v>1</v>
      </c>
      <c r="B4" s="49">
        <v>5</v>
      </c>
      <c r="C4" s="22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40"/>
    </row>
    <row r="5" spans="2:23" s="25" customFormat="1" ht="15">
      <c r="B5" s="26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 t="s">
        <v>354</v>
      </c>
      <c r="V5" s="27"/>
      <c r="W5" s="41"/>
    </row>
    <row r="6" spans="1:23" s="23" customFormat="1" ht="12.75">
      <c r="A6" s="47" t="s">
        <v>2</v>
      </c>
      <c r="B6" s="48"/>
      <c r="C6" s="33" t="s">
        <v>3</v>
      </c>
      <c r="D6" s="33" t="s">
        <v>4</v>
      </c>
      <c r="E6" s="33" t="s">
        <v>5</v>
      </c>
      <c r="F6" s="35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7"/>
      <c r="Q6" s="35" t="s">
        <v>7</v>
      </c>
      <c r="R6" s="36"/>
      <c r="S6" s="36"/>
      <c r="T6" s="37"/>
      <c r="U6" s="33" t="s">
        <v>8</v>
      </c>
      <c r="V6" s="33" t="s">
        <v>9</v>
      </c>
      <c r="W6" s="33" t="s">
        <v>10</v>
      </c>
    </row>
    <row r="7" spans="1:23" s="32" customFormat="1" ht="12.75">
      <c r="A7" s="28"/>
      <c r="B7" s="29"/>
      <c r="C7" s="30"/>
      <c r="D7" s="34"/>
      <c r="E7" s="34"/>
      <c r="F7" s="31" t="s">
        <v>11</v>
      </c>
      <c r="G7" s="31" t="s">
        <v>12</v>
      </c>
      <c r="H7" s="31" t="s">
        <v>13</v>
      </c>
      <c r="I7" s="31" t="s">
        <v>14</v>
      </c>
      <c r="J7" s="31" t="s">
        <v>15</v>
      </c>
      <c r="K7" s="31" t="s">
        <v>16</v>
      </c>
      <c r="L7" s="31" t="s">
        <v>17</v>
      </c>
      <c r="M7" s="31" t="s">
        <v>18</v>
      </c>
      <c r="N7" s="31" t="s">
        <v>19</v>
      </c>
      <c r="O7" s="31" t="s">
        <v>20</v>
      </c>
      <c r="P7" s="31" t="s">
        <v>21</v>
      </c>
      <c r="Q7" s="31" t="s">
        <v>11</v>
      </c>
      <c r="R7" s="31" t="s">
        <v>12</v>
      </c>
      <c r="S7" s="31" t="s">
        <v>13</v>
      </c>
      <c r="T7" s="31" t="s">
        <v>21</v>
      </c>
      <c r="U7" s="34"/>
      <c r="V7" s="34"/>
      <c r="W7" s="42"/>
    </row>
    <row r="8" spans="1:23" ht="12.75">
      <c r="A8" s="74" t="s">
        <v>267</v>
      </c>
      <c r="B8" s="75"/>
      <c r="C8" s="74" t="s">
        <v>44</v>
      </c>
      <c r="D8" s="76">
        <v>5</v>
      </c>
      <c r="E8" s="76" t="s">
        <v>75</v>
      </c>
      <c r="F8" s="76">
        <v>2</v>
      </c>
      <c r="G8" s="76">
        <v>2</v>
      </c>
      <c r="H8" s="76">
        <v>2</v>
      </c>
      <c r="I8" s="76">
        <v>2</v>
      </c>
      <c r="J8" s="76">
        <v>2</v>
      </c>
      <c r="K8" s="76">
        <v>2</v>
      </c>
      <c r="L8" s="76">
        <v>2</v>
      </c>
      <c r="M8" s="76">
        <v>2</v>
      </c>
      <c r="N8" s="76">
        <v>0</v>
      </c>
      <c r="O8" s="76">
        <v>2</v>
      </c>
      <c r="P8" s="77">
        <f aca="true" t="shared" si="0" ref="P8:P33">IF(AND(ISBLANK(F8),ISBLANK(G8),ISBLANK(H8),ISBLANK(I8),ISBLANK(J8),ISBLANK(K8),ISBLANK(L8),ISBLANK(M8),ISBLANK(N8),ISBLANK(O8)),"",SUM(F8:O8))</f>
        <v>18</v>
      </c>
      <c r="Q8" s="76">
        <v>6</v>
      </c>
      <c r="R8" s="76">
        <v>7</v>
      </c>
      <c r="S8" s="76">
        <v>4</v>
      </c>
      <c r="T8" s="77">
        <f aca="true" t="shared" si="1" ref="T8:T33">IF(AND(ISBLANK(Q8),ISBLANK(R8),ISBLANK(S8)),"",SUM(Q8:S8))</f>
        <v>17</v>
      </c>
      <c r="U8" s="77">
        <f aca="true" t="shared" si="2" ref="U8:U33">IF(AND(ISNUMBER(P8),ISNUMBER(T8)),SUM(P8,T8),"")</f>
        <v>35</v>
      </c>
      <c r="V8" s="76" t="s">
        <v>150</v>
      </c>
      <c r="W8" s="74" t="s">
        <v>84</v>
      </c>
    </row>
    <row r="9" spans="1:23" ht="12.75">
      <c r="A9" s="74" t="s">
        <v>266</v>
      </c>
      <c r="B9" s="75"/>
      <c r="C9" s="74" t="s">
        <v>172</v>
      </c>
      <c r="D9" s="76">
        <v>5</v>
      </c>
      <c r="E9" s="76" t="s">
        <v>75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6">
        <v>2</v>
      </c>
      <c r="M9" s="76">
        <v>2</v>
      </c>
      <c r="N9" s="76">
        <v>2</v>
      </c>
      <c r="O9" s="76">
        <v>2</v>
      </c>
      <c r="P9" s="77">
        <f t="shared" si="0"/>
        <v>20</v>
      </c>
      <c r="Q9" s="76">
        <v>7</v>
      </c>
      <c r="R9" s="76">
        <v>3</v>
      </c>
      <c r="S9" s="76">
        <v>4</v>
      </c>
      <c r="T9" s="77">
        <f t="shared" si="1"/>
        <v>14</v>
      </c>
      <c r="U9" s="77">
        <f t="shared" si="2"/>
        <v>34</v>
      </c>
      <c r="V9" s="76" t="s">
        <v>151</v>
      </c>
      <c r="W9" s="74" t="s">
        <v>265</v>
      </c>
    </row>
    <row r="10" spans="1:23" ht="12.75">
      <c r="A10" s="74" t="s">
        <v>264</v>
      </c>
      <c r="B10" s="75"/>
      <c r="C10" s="74" t="s">
        <v>47</v>
      </c>
      <c r="D10" s="76">
        <v>5</v>
      </c>
      <c r="E10" s="76" t="s">
        <v>75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6">
        <v>2</v>
      </c>
      <c r="M10" s="76">
        <v>2</v>
      </c>
      <c r="N10" s="76">
        <v>2</v>
      </c>
      <c r="O10" s="76">
        <v>2</v>
      </c>
      <c r="P10" s="77">
        <f t="shared" si="0"/>
        <v>20</v>
      </c>
      <c r="Q10" s="76">
        <v>5</v>
      </c>
      <c r="R10" s="76">
        <v>4</v>
      </c>
      <c r="S10" s="76">
        <v>4</v>
      </c>
      <c r="T10" s="77">
        <f t="shared" si="1"/>
        <v>13</v>
      </c>
      <c r="U10" s="77">
        <f t="shared" si="2"/>
        <v>33</v>
      </c>
      <c r="V10" s="76" t="s">
        <v>152</v>
      </c>
      <c r="W10" s="74" t="s">
        <v>237</v>
      </c>
    </row>
    <row r="11" spans="1:23" ht="12.75">
      <c r="A11" s="74" t="s">
        <v>263</v>
      </c>
      <c r="B11" s="75"/>
      <c r="C11" s="74" t="s">
        <v>54</v>
      </c>
      <c r="D11" s="76">
        <v>5</v>
      </c>
      <c r="E11" s="76" t="s">
        <v>75</v>
      </c>
      <c r="F11" s="76">
        <v>2</v>
      </c>
      <c r="G11" s="76">
        <v>2</v>
      </c>
      <c r="H11" s="76">
        <v>2</v>
      </c>
      <c r="I11" s="76">
        <v>2</v>
      </c>
      <c r="J11" s="76">
        <v>0</v>
      </c>
      <c r="K11" s="76">
        <v>2</v>
      </c>
      <c r="L11" s="76">
        <v>2</v>
      </c>
      <c r="M11" s="76">
        <v>0</v>
      </c>
      <c r="N11" s="76">
        <v>2</v>
      </c>
      <c r="O11" s="76">
        <v>2</v>
      </c>
      <c r="P11" s="77">
        <f t="shared" si="0"/>
        <v>16</v>
      </c>
      <c r="Q11" s="76">
        <v>7</v>
      </c>
      <c r="R11" s="76">
        <v>5</v>
      </c>
      <c r="S11" s="76">
        <v>4</v>
      </c>
      <c r="T11" s="77">
        <f t="shared" si="1"/>
        <v>16</v>
      </c>
      <c r="U11" s="77">
        <f t="shared" si="2"/>
        <v>32</v>
      </c>
      <c r="V11" s="76">
        <v>4</v>
      </c>
      <c r="W11" s="74" t="s">
        <v>246</v>
      </c>
    </row>
    <row r="12" spans="1:23" ht="12.75">
      <c r="A12" s="74" t="s">
        <v>262</v>
      </c>
      <c r="B12" s="75"/>
      <c r="C12" s="74" t="s">
        <v>63</v>
      </c>
      <c r="D12" s="76">
        <v>5</v>
      </c>
      <c r="E12" s="76" t="s">
        <v>75</v>
      </c>
      <c r="F12" s="76">
        <v>2</v>
      </c>
      <c r="G12" s="76">
        <v>2</v>
      </c>
      <c r="H12" s="76">
        <v>2</v>
      </c>
      <c r="I12" s="76">
        <v>2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2</v>
      </c>
      <c r="P12" s="77">
        <f t="shared" si="0"/>
        <v>10</v>
      </c>
      <c r="Q12" s="76">
        <v>5</v>
      </c>
      <c r="R12" s="76">
        <v>7</v>
      </c>
      <c r="S12" s="76">
        <v>2</v>
      </c>
      <c r="T12" s="77">
        <f t="shared" si="1"/>
        <v>14</v>
      </c>
      <c r="U12" s="77">
        <f t="shared" si="2"/>
        <v>24</v>
      </c>
      <c r="V12" s="76">
        <v>5</v>
      </c>
      <c r="W12" s="74" t="s">
        <v>180</v>
      </c>
    </row>
    <row r="13" spans="1:23" ht="12.75">
      <c r="A13" s="74" t="s">
        <v>261</v>
      </c>
      <c r="B13" s="75"/>
      <c r="C13" s="74" t="s">
        <v>175</v>
      </c>
      <c r="D13" s="76">
        <v>5</v>
      </c>
      <c r="E13" s="76" t="s">
        <v>75</v>
      </c>
      <c r="F13" s="76">
        <v>2</v>
      </c>
      <c r="G13" s="76">
        <v>2</v>
      </c>
      <c r="H13" s="76">
        <v>2</v>
      </c>
      <c r="I13" s="76">
        <v>2</v>
      </c>
      <c r="J13" s="76">
        <v>0</v>
      </c>
      <c r="K13" s="76">
        <v>0</v>
      </c>
      <c r="L13" s="76">
        <v>2</v>
      </c>
      <c r="M13" s="76">
        <v>2</v>
      </c>
      <c r="N13" s="76">
        <v>0</v>
      </c>
      <c r="O13" s="76">
        <v>0</v>
      </c>
      <c r="P13" s="77">
        <f t="shared" si="0"/>
        <v>12</v>
      </c>
      <c r="Q13" s="76">
        <v>6</v>
      </c>
      <c r="R13" s="76">
        <v>1</v>
      </c>
      <c r="S13" s="76">
        <v>2</v>
      </c>
      <c r="T13" s="77">
        <f t="shared" si="1"/>
        <v>9</v>
      </c>
      <c r="U13" s="77">
        <f t="shared" si="2"/>
        <v>21</v>
      </c>
      <c r="V13" s="76">
        <v>6</v>
      </c>
      <c r="W13" s="74" t="s">
        <v>226</v>
      </c>
    </row>
    <row r="14" spans="1:23" ht="12.75">
      <c r="A14" s="74" t="s">
        <v>260</v>
      </c>
      <c r="B14" s="75"/>
      <c r="C14" s="74" t="s">
        <v>54</v>
      </c>
      <c r="D14" s="76">
        <v>5</v>
      </c>
      <c r="E14" s="76" t="s">
        <v>75</v>
      </c>
      <c r="F14" s="76">
        <v>2</v>
      </c>
      <c r="G14" s="76">
        <v>2</v>
      </c>
      <c r="H14" s="76">
        <v>0</v>
      </c>
      <c r="I14" s="76">
        <v>2</v>
      </c>
      <c r="J14" s="76">
        <v>0</v>
      </c>
      <c r="K14" s="76">
        <v>2</v>
      </c>
      <c r="L14" s="76">
        <v>0</v>
      </c>
      <c r="M14" s="76">
        <v>0</v>
      </c>
      <c r="N14" s="76">
        <v>0</v>
      </c>
      <c r="O14" s="76">
        <v>2</v>
      </c>
      <c r="P14" s="77">
        <f t="shared" si="0"/>
        <v>10</v>
      </c>
      <c r="Q14" s="76">
        <v>7</v>
      </c>
      <c r="R14" s="76">
        <v>1</v>
      </c>
      <c r="S14" s="76">
        <v>2</v>
      </c>
      <c r="T14" s="77">
        <f t="shared" si="1"/>
        <v>10</v>
      </c>
      <c r="U14" s="77">
        <f t="shared" si="2"/>
        <v>20</v>
      </c>
      <c r="V14" s="76">
        <v>7</v>
      </c>
      <c r="W14" s="74" t="s">
        <v>259</v>
      </c>
    </row>
    <row r="15" spans="1:23" ht="12.75">
      <c r="A15" s="74" t="s">
        <v>258</v>
      </c>
      <c r="B15" s="75"/>
      <c r="C15" s="74" t="s">
        <v>63</v>
      </c>
      <c r="D15" s="76">
        <v>5</v>
      </c>
      <c r="E15" s="76" t="s">
        <v>75</v>
      </c>
      <c r="F15" s="76">
        <v>2</v>
      </c>
      <c r="G15" s="76">
        <v>2</v>
      </c>
      <c r="H15" s="76">
        <v>2</v>
      </c>
      <c r="I15" s="76">
        <v>2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2</v>
      </c>
      <c r="P15" s="77">
        <f t="shared" si="0"/>
        <v>10</v>
      </c>
      <c r="Q15" s="76">
        <v>4</v>
      </c>
      <c r="R15" s="76">
        <v>1</v>
      </c>
      <c r="S15" s="76">
        <v>4</v>
      </c>
      <c r="T15" s="77">
        <f t="shared" si="1"/>
        <v>9</v>
      </c>
      <c r="U15" s="77">
        <f t="shared" si="2"/>
        <v>19</v>
      </c>
      <c r="V15" s="76">
        <v>8</v>
      </c>
      <c r="W15" s="74" t="s">
        <v>180</v>
      </c>
    </row>
    <row r="16" spans="1:23" ht="12.75">
      <c r="A16" s="74" t="s">
        <v>257</v>
      </c>
      <c r="B16" s="75"/>
      <c r="C16" s="74" t="s">
        <v>74</v>
      </c>
      <c r="D16" s="76">
        <v>5</v>
      </c>
      <c r="E16" s="76" t="s">
        <v>75</v>
      </c>
      <c r="F16" s="76">
        <v>2</v>
      </c>
      <c r="G16" s="76">
        <v>2</v>
      </c>
      <c r="H16" s="76">
        <v>2</v>
      </c>
      <c r="I16" s="76">
        <v>0</v>
      </c>
      <c r="J16" s="76">
        <v>0</v>
      </c>
      <c r="K16" s="76">
        <v>2</v>
      </c>
      <c r="L16" s="76">
        <v>0</v>
      </c>
      <c r="M16" s="76">
        <v>0</v>
      </c>
      <c r="N16" s="76">
        <v>0</v>
      </c>
      <c r="O16" s="76">
        <v>0</v>
      </c>
      <c r="P16" s="77">
        <f t="shared" si="0"/>
        <v>8</v>
      </c>
      <c r="Q16" s="76">
        <v>5</v>
      </c>
      <c r="R16" s="76">
        <v>1</v>
      </c>
      <c r="S16" s="76">
        <v>4</v>
      </c>
      <c r="T16" s="77">
        <f t="shared" si="1"/>
        <v>10</v>
      </c>
      <c r="U16" s="77">
        <f t="shared" si="2"/>
        <v>18</v>
      </c>
      <c r="V16" s="78" t="s">
        <v>201</v>
      </c>
      <c r="W16" s="74" t="s">
        <v>234</v>
      </c>
    </row>
    <row r="17" spans="1:23" ht="12.75">
      <c r="A17" s="74" t="s">
        <v>256</v>
      </c>
      <c r="B17" s="75"/>
      <c r="C17" s="74" t="s">
        <v>54</v>
      </c>
      <c r="D17" s="76">
        <v>5</v>
      </c>
      <c r="E17" s="76" t="s">
        <v>75</v>
      </c>
      <c r="F17" s="76">
        <v>2</v>
      </c>
      <c r="G17" s="76">
        <v>2</v>
      </c>
      <c r="H17" s="76">
        <v>0</v>
      </c>
      <c r="I17" s="76">
        <v>0</v>
      </c>
      <c r="J17" s="76">
        <v>0</v>
      </c>
      <c r="K17" s="76">
        <v>0</v>
      </c>
      <c r="L17" s="76">
        <v>2</v>
      </c>
      <c r="M17" s="76">
        <v>0</v>
      </c>
      <c r="N17" s="76">
        <v>0</v>
      </c>
      <c r="O17" s="76">
        <v>0</v>
      </c>
      <c r="P17" s="77">
        <f t="shared" si="0"/>
        <v>6</v>
      </c>
      <c r="Q17" s="76">
        <v>5</v>
      </c>
      <c r="R17" s="76">
        <v>3</v>
      </c>
      <c r="S17" s="76">
        <v>4</v>
      </c>
      <c r="T17" s="77">
        <f t="shared" si="1"/>
        <v>12</v>
      </c>
      <c r="U17" s="77">
        <f t="shared" si="2"/>
        <v>18</v>
      </c>
      <c r="V17" s="76" t="s">
        <v>201</v>
      </c>
      <c r="W17" s="74" t="s">
        <v>246</v>
      </c>
    </row>
    <row r="18" spans="1:23" ht="12.75">
      <c r="A18" s="74" t="s">
        <v>255</v>
      </c>
      <c r="B18" s="75"/>
      <c r="C18" s="74" t="s">
        <v>36</v>
      </c>
      <c r="D18" s="76">
        <v>5</v>
      </c>
      <c r="E18" s="76" t="s">
        <v>75</v>
      </c>
      <c r="F18" s="76">
        <v>2</v>
      </c>
      <c r="G18" s="76">
        <v>2</v>
      </c>
      <c r="H18" s="76">
        <v>0</v>
      </c>
      <c r="I18" s="76">
        <v>0</v>
      </c>
      <c r="J18" s="76">
        <v>0</v>
      </c>
      <c r="K18" s="76">
        <v>2</v>
      </c>
      <c r="L18" s="76">
        <v>0</v>
      </c>
      <c r="M18" s="76">
        <v>2</v>
      </c>
      <c r="N18" s="76">
        <v>2</v>
      </c>
      <c r="O18" s="76">
        <v>2</v>
      </c>
      <c r="P18" s="77">
        <f t="shared" si="0"/>
        <v>12</v>
      </c>
      <c r="Q18" s="76">
        <v>1</v>
      </c>
      <c r="R18" s="76">
        <v>1</v>
      </c>
      <c r="S18" s="76">
        <v>3</v>
      </c>
      <c r="T18" s="77">
        <f t="shared" si="1"/>
        <v>5</v>
      </c>
      <c r="U18" s="77">
        <f t="shared" si="2"/>
        <v>17</v>
      </c>
      <c r="V18" s="76" t="s">
        <v>251</v>
      </c>
      <c r="W18" s="74" t="s">
        <v>41</v>
      </c>
    </row>
    <row r="19" spans="1:23" ht="12.75">
      <c r="A19" s="74" t="s">
        <v>254</v>
      </c>
      <c r="B19" s="75"/>
      <c r="C19" s="74" t="s">
        <v>172</v>
      </c>
      <c r="D19" s="76">
        <v>5</v>
      </c>
      <c r="E19" s="76" t="s">
        <v>75</v>
      </c>
      <c r="F19" s="76">
        <v>2</v>
      </c>
      <c r="G19" s="76">
        <v>2</v>
      </c>
      <c r="H19" s="76">
        <v>2</v>
      </c>
      <c r="I19" s="76">
        <v>2</v>
      </c>
      <c r="J19" s="76">
        <v>0</v>
      </c>
      <c r="K19" s="76">
        <v>2</v>
      </c>
      <c r="L19" s="76">
        <v>2</v>
      </c>
      <c r="M19" s="76">
        <v>0</v>
      </c>
      <c r="N19" s="76">
        <v>0</v>
      </c>
      <c r="O19" s="76">
        <v>0</v>
      </c>
      <c r="P19" s="77">
        <f t="shared" si="0"/>
        <v>12</v>
      </c>
      <c r="Q19" s="76">
        <v>0</v>
      </c>
      <c r="R19" s="76">
        <v>1</v>
      </c>
      <c r="S19" s="76">
        <v>4</v>
      </c>
      <c r="T19" s="77">
        <f t="shared" si="1"/>
        <v>5</v>
      </c>
      <c r="U19" s="77">
        <f t="shared" si="2"/>
        <v>17</v>
      </c>
      <c r="V19" s="76" t="s">
        <v>251</v>
      </c>
      <c r="W19" s="74" t="s">
        <v>253</v>
      </c>
    </row>
    <row r="20" spans="1:23" ht="12.75">
      <c r="A20" s="74" t="s">
        <v>252</v>
      </c>
      <c r="B20" s="75"/>
      <c r="C20" s="74" t="s">
        <v>74</v>
      </c>
      <c r="D20" s="76">
        <v>5</v>
      </c>
      <c r="E20" s="76" t="s">
        <v>75</v>
      </c>
      <c r="F20" s="76">
        <v>2</v>
      </c>
      <c r="G20" s="76">
        <v>2</v>
      </c>
      <c r="H20" s="76">
        <v>2</v>
      </c>
      <c r="I20" s="76">
        <v>0</v>
      </c>
      <c r="J20" s="76">
        <v>0</v>
      </c>
      <c r="K20" s="76">
        <v>2</v>
      </c>
      <c r="L20" s="76">
        <v>0</v>
      </c>
      <c r="M20" s="76">
        <v>0</v>
      </c>
      <c r="N20" s="76">
        <v>0</v>
      </c>
      <c r="O20" s="76">
        <v>0</v>
      </c>
      <c r="P20" s="77">
        <f t="shared" si="0"/>
        <v>8</v>
      </c>
      <c r="Q20" s="76">
        <v>4</v>
      </c>
      <c r="R20" s="76">
        <v>1</v>
      </c>
      <c r="S20" s="76">
        <v>4</v>
      </c>
      <c r="T20" s="77">
        <f t="shared" si="1"/>
        <v>9</v>
      </c>
      <c r="U20" s="77">
        <f t="shared" si="2"/>
        <v>17</v>
      </c>
      <c r="V20" s="76" t="s">
        <v>251</v>
      </c>
      <c r="W20" s="74" t="s">
        <v>250</v>
      </c>
    </row>
    <row r="21" spans="1:23" ht="12.75">
      <c r="A21" s="74" t="s">
        <v>249</v>
      </c>
      <c r="B21" s="75"/>
      <c r="C21" s="74" t="s">
        <v>74</v>
      </c>
      <c r="D21" s="76">
        <v>5</v>
      </c>
      <c r="E21" s="76" t="s">
        <v>75</v>
      </c>
      <c r="F21" s="76">
        <v>2</v>
      </c>
      <c r="G21" s="76">
        <v>2</v>
      </c>
      <c r="H21" s="76">
        <v>0</v>
      </c>
      <c r="I21" s="76">
        <v>0</v>
      </c>
      <c r="J21" s="76">
        <v>0</v>
      </c>
      <c r="K21" s="76">
        <v>2</v>
      </c>
      <c r="L21" s="76">
        <v>0</v>
      </c>
      <c r="M21" s="76">
        <v>0</v>
      </c>
      <c r="N21" s="76">
        <v>0</v>
      </c>
      <c r="O21" s="76">
        <v>0</v>
      </c>
      <c r="P21" s="77">
        <f t="shared" si="0"/>
        <v>6</v>
      </c>
      <c r="Q21" s="76">
        <v>5</v>
      </c>
      <c r="R21" s="76">
        <v>1</v>
      </c>
      <c r="S21" s="76">
        <v>4</v>
      </c>
      <c r="T21" s="77">
        <f t="shared" si="1"/>
        <v>10</v>
      </c>
      <c r="U21" s="77">
        <f t="shared" si="2"/>
        <v>16</v>
      </c>
      <c r="V21" s="76">
        <v>14</v>
      </c>
      <c r="W21" s="74" t="s">
        <v>234</v>
      </c>
    </row>
    <row r="22" spans="1:23" ht="12.75">
      <c r="A22" s="74" t="s">
        <v>248</v>
      </c>
      <c r="B22" s="75"/>
      <c r="C22" s="74" t="s">
        <v>168</v>
      </c>
      <c r="D22" s="76">
        <v>5</v>
      </c>
      <c r="E22" s="76" t="s">
        <v>75</v>
      </c>
      <c r="F22" s="76">
        <v>2</v>
      </c>
      <c r="G22" s="76">
        <v>2</v>
      </c>
      <c r="H22" s="76">
        <v>0</v>
      </c>
      <c r="I22" s="76">
        <v>2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7">
        <f t="shared" si="0"/>
        <v>6</v>
      </c>
      <c r="Q22" s="76">
        <v>4</v>
      </c>
      <c r="R22" s="76">
        <v>1</v>
      </c>
      <c r="S22" s="76">
        <v>4</v>
      </c>
      <c r="T22" s="77">
        <f t="shared" si="1"/>
        <v>9</v>
      </c>
      <c r="U22" s="77">
        <f t="shared" si="2"/>
        <v>15</v>
      </c>
      <c r="V22" s="76">
        <v>15</v>
      </c>
      <c r="W22" s="74" t="s">
        <v>169</v>
      </c>
    </row>
    <row r="23" spans="1:23" ht="12.75">
      <c r="A23" s="74" t="s">
        <v>247</v>
      </c>
      <c r="B23" s="75"/>
      <c r="C23" s="74" t="s">
        <v>74</v>
      </c>
      <c r="D23" s="76">
        <v>5</v>
      </c>
      <c r="E23" s="76" t="s">
        <v>75</v>
      </c>
      <c r="F23" s="76">
        <v>2</v>
      </c>
      <c r="G23" s="76">
        <v>0</v>
      </c>
      <c r="H23" s="76">
        <v>2</v>
      </c>
      <c r="I23" s="76">
        <v>2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7">
        <f t="shared" si="0"/>
        <v>6</v>
      </c>
      <c r="Q23" s="76">
        <v>0</v>
      </c>
      <c r="R23" s="76">
        <v>3</v>
      </c>
      <c r="S23" s="76">
        <v>4</v>
      </c>
      <c r="T23" s="77">
        <f t="shared" si="1"/>
        <v>7</v>
      </c>
      <c r="U23" s="77">
        <f t="shared" si="2"/>
        <v>13</v>
      </c>
      <c r="V23" s="76" t="s">
        <v>241</v>
      </c>
      <c r="W23" s="74" t="s">
        <v>246</v>
      </c>
    </row>
    <row r="24" spans="1:23" ht="12.75">
      <c r="A24" s="74" t="s">
        <v>245</v>
      </c>
      <c r="B24" s="75"/>
      <c r="C24" s="74" t="s">
        <v>244</v>
      </c>
      <c r="D24" s="76">
        <v>5</v>
      </c>
      <c r="E24" s="76" t="s">
        <v>75</v>
      </c>
      <c r="F24" s="76">
        <v>2</v>
      </c>
      <c r="G24" s="76">
        <v>2</v>
      </c>
      <c r="H24" s="76">
        <v>2</v>
      </c>
      <c r="I24" s="76">
        <v>0</v>
      </c>
      <c r="J24" s="76">
        <v>2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7">
        <f t="shared" si="0"/>
        <v>8</v>
      </c>
      <c r="Q24" s="76">
        <v>0</v>
      </c>
      <c r="R24" s="76">
        <v>1</v>
      </c>
      <c r="S24" s="76">
        <v>4</v>
      </c>
      <c r="T24" s="77">
        <f t="shared" si="1"/>
        <v>5</v>
      </c>
      <c r="U24" s="77">
        <f t="shared" si="2"/>
        <v>13</v>
      </c>
      <c r="V24" s="76" t="s">
        <v>241</v>
      </c>
      <c r="W24" s="74" t="s">
        <v>243</v>
      </c>
    </row>
    <row r="25" spans="1:23" ht="12.75">
      <c r="A25" s="74" t="s">
        <v>242</v>
      </c>
      <c r="B25" s="75"/>
      <c r="C25" s="74" t="s">
        <v>36</v>
      </c>
      <c r="D25" s="76">
        <v>5</v>
      </c>
      <c r="E25" s="76" t="s">
        <v>75</v>
      </c>
      <c r="F25" s="76">
        <v>2</v>
      </c>
      <c r="G25" s="76">
        <v>2</v>
      </c>
      <c r="H25" s="76">
        <v>2</v>
      </c>
      <c r="I25" s="76">
        <v>0</v>
      </c>
      <c r="J25" s="76">
        <v>2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7">
        <f t="shared" si="0"/>
        <v>8</v>
      </c>
      <c r="Q25" s="76">
        <v>0</v>
      </c>
      <c r="R25" s="76">
        <v>1</v>
      </c>
      <c r="S25" s="76">
        <v>4</v>
      </c>
      <c r="T25" s="77">
        <f t="shared" si="1"/>
        <v>5</v>
      </c>
      <c r="U25" s="77">
        <f t="shared" si="2"/>
        <v>13</v>
      </c>
      <c r="V25" s="76" t="s">
        <v>241</v>
      </c>
      <c r="W25" s="74" t="s">
        <v>41</v>
      </c>
    </row>
    <row r="26" spans="1:23" ht="12.75">
      <c r="A26" s="74" t="s">
        <v>240</v>
      </c>
      <c r="B26" s="75"/>
      <c r="C26" s="74" t="s">
        <v>239</v>
      </c>
      <c r="D26" s="76">
        <v>5</v>
      </c>
      <c r="E26" s="76" t="s">
        <v>75</v>
      </c>
      <c r="F26" s="76">
        <v>2</v>
      </c>
      <c r="G26" s="76">
        <v>0</v>
      </c>
      <c r="H26" s="76">
        <v>2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7">
        <f t="shared" si="0"/>
        <v>4</v>
      </c>
      <c r="Q26" s="76">
        <v>3</v>
      </c>
      <c r="R26" s="76">
        <v>1</v>
      </c>
      <c r="S26" s="76">
        <v>4</v>
      </c>
      <c r="T26" s="77">
        <f t="shared" si="1"/>
        <v>8</v>
      </c>
      <c r="U26" s="77">
        <f t="shared" si="2"/>
        <v>12</v>
      </c>
      <c r="V26" s="76">
        <v>19</v>
      </c>
      <c r="W26" s="74" t="s">
        <v>183</v>
      </c>
    </row>
    <row r="27" spans="1:23" ht="12.75">
      <c r="A27" s="74" t="s">
        <v>238</v>
      </c>
      <c r="B27" s="75"/>
      <c r="C27" s="74" t="s">
        <v>47</v>
      </c>
      <c r="D27" s="76">
        <v>5</v>
      </c>
      <c r="E27" s="76" t="s">
        <v>75</v>
      </c>
      <c r="F27" s="76">
        <v>2</v>
      </c>
      <c r="G27" s="76">
        <v>2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7">
        <f t="shared" si="0"/>
        <v>4</v>
      </c>
      <c r="Q27" s="76">
        <v>0</v>
      </c>
      <c r="R27" s="76">
        <v>1</v>
      </c>
      <c r="S27" s="76">
        <v>4</v>
      </c>
      <c r="T27" s="77">
        <f t="shared" si="1"/>
        <v>5</v>
      </c>
      <c r="U27" s="77">
        <f t="shared" si="2"/>
        <v>9</v>
      </c>
      <c r="V27" s="76" t="s">
        <v>235</v>
      </c>
      <c r="W27" s="74" t="s">
        <v>237</v>
      </c>
    </row>
    <row r="28" spans="1:23" ht="12.75">
      <c r="A28" s="74" t="s">
        <v>236</v>
      </c>
      <c r="B28" s="75"/>
      <c r="C28" s="74" t="s">
        <v>74</v>
      </c>
      <c r="D28" s="76">
        <v>5</v>
      </c>
      <c r="E28" s="76" t="s">
        <v>75</v>
      </c>
      <c r="F28" s="76">
        <v>2</v>
      </c>
      <c r="G28" s="76">
        <v>2</v>
      </c>
      <c r="H28" s="76">
        <v>0</v>
      </c>
      <c r="I28" s="76">
        <v>2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7">
        <f t="shared" si="0"/>
        <v>6</v>
      </c>
      <c r="Q28" s="76">
        <v>1</v>
      </c>
      <c r="R28" s="76">
        <v>0</v>
      </c>
      <c r="S28" s="76">
        <v>2</v>
      </c>
      <c r="T28" s="77">
        <f t="shared" si="1"/>
        <v>3</v>
      </c>
      <c r="U28" s="77">
        <f t="shared" si="2"/>
        <v>9</v>
      </c>
      <c r="V28" s="76" t="s">
        <v>235</v>
      </c>
      <c r="W28" s="74" t="s">
        <v>234</v>
      </c>
    </row>
    <row r="29" spans="1:23" ht="12.75">
      <c r="A29" s="74" t="s">
        <v>233</v>
      </c>
      <c r="B29" s="75"/>
      <c r="C29" s="74" t="s">
        <v>232</v>
      </c>
      <c r="D29" s="76">
        <v>5</v>
      </c>
      <c r="E29" s="76" t="s">
        <v>75</v>
      </c>
      <c r="F29" s="76">
        <v>2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7">
        <f t="shared" si="0"/>
        <v>2</v>
      </c>
      <c r="Q29" s="76">
        <v>0</v>
      </c>
      <c r="R29" s="76">
        <v>1</v>
      </c>
      <c r="S29" s="76">
        <v>4</v>
      </c>
      <c r="T29" s="77">
        <f t="shared" si="1"/>
        <v>5</v>
      </c>
      <c r="U29" s="77">
        <f t="shared" si="2"/>
        <v>7</v>
      </c>
      <c r="V29" s="76" t="s">
        <v>229</v>
      </c>
      <c r="W29" s="74" t="s">
        <v>231</v>
      </c>
    </row>
    <row r="30" spans="1:23" ht="12.75">
      <c r="A30" s="74" t="s">
        <v>230</v>
      </c>
      <c r="B30" s="75"/>
      <c r="C30" s="74" t="s">
        <v>31</v>
      </c>
      <c r="D30" s="76">
        <v>5</v>
      </c>
      <c r="E30" s="76" t="s">
        <v>75</v>
      </c>
      <c r="F30" s="76">
        <v>0</v>
      </c>
      <c r="G30" s="76">
        <v>0</v>
      </c>
      <c r="H30" s="76">
        <v>0</v>
      </c>
      <c r="I30" s="76">
        <v>2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7">
        <f t="shared" si="0"/>
        <v>2</v>
      </c>
      <c r="Q30" s="76">
        <v>0</v>
      </c>
      <c r="R30" s="76">
        <v>1</v>
      </c>
      <c r="S30" s="76">
        <v>4</v>
      </c>
      <c r="T30" s="77">
        <f t="shared" si="1"/>
        <v>5</v>
      </c>
      <c r="U30" s="77">
        <f t="shared" si="2"/>
        <v>7</v>
      </c>
      <c r="V30" s="76" t="s">
        <v>229</v>
      </c>
      <c r="W30" s="74" t="s">
        <v>33</v>
      </c>
    </row>
    <row r="31" spans="1:23" ht="12.75">
      <c r="A31" s="74" t="s">
        <v>228</v>
      </c>
      <c r="B31" s="75"/>
      <c r="C31" s="74" t="s">
        <v>76</v>
      </c>
      <c r="D31" s="76">
        <v>5</v>
      </c>
      <c r="E31" s="76" t="s">
        <v>75</v>
      </c>
      <c r="F31" s="76">
        <v>2</v>
      </c>
      <c r="G31" s="76">
        <v>2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7">
        <f t="shared" si="0"/>
        <v>4</v>
      </c>
      <c r="Q31" s="76">
        <v>1</v>
      </c>
      <c r="R31" s="76">
        <v>0</v>
      </c>
      <c r="S31" s="76">
        <v>0</v>
      </c>
      <c r="T31" s="77">
        <f t="shared" si="1"/>
        <v>1</v>
      </c>
      <c r="U31" s="77">
        <f t="shared" si="2"/>
        <v>5</v>
      </c>
      <c r="V31" s="76">
        <v>24</v>
      </c>
      <c r="W31" s="74" t="s">
        <v>79</v>
      </c>
    </row>
    <row r="32" spans="1:23" ht="12.75">
      <c r="A32" s="74" t="s">
        <v>351</v>
      </c>
      <c r="B32" s="75"/>
      <c r="C32" s="74" t="s">
        <v>227</v>
      </c>
      <c r="D32" s="76">
        <v>5</v>
      </c>
      <c r="E32" s="76" t="s">
        <v>75</v>
      </c>
      <c r="F32" s="76">
        <v>2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7">
        <f t="shared" si="0"/>
        <v>2</v>
      </c>
      <c r="Q32" s="76">
        <v>0</v>
      </c>
      <c r="R32" s="76">
        <v>0</v>
      </c>
      <c r="S32" s="76">
        <v>0</v>
      </c>
      <c r="T32" s="77">
        <f t="shared" si="1"/>
        <v>0</v>
      </c>
      <c r="U32" s="77">
        <f t="shared" si="2"/>
        <v>2</v>
      </c>
      <c r="V32" s="76">
        <v>25</v>
      </c>
      <c r="W32" s="74" t="s">
        <v>226</v>
      </c>
    </row>
    <row r="33" spans="1:23" ht="12.75">
      <c r="A33" s="80"/>
      <c r="B33" s="81"/>
      <c r="C33" s="74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>
        <f t="shared" si="0"/>
      </c>
      <c r="Q33" s="76"/>
      <c r="R33" s="76"/>
      <c r="S33" s="76"/>
      <c r="T33" s="77">
        <f t="shared" si="1"/>
      </c>
      <c r="U33" s="77">
        <f t="shared" si="2"/>
      </c>
      <c r="V33" s="76"/>
      <c r="W33" s="74"/>
    </row>
  </sheetData>
  <sheetProtection/>
  <printOptions/>
  <pageMargins left="0.46" right="0.62" top="0.59" bottom="0.42" header="0.37" footer="0.28"/>
  <pageSetup horizontalDpi="300" verticalDpi="300" orientation="landscape" paperSize="9" r:id="rId1"/>
  <headerFooter alignWithMargins="0">
    <oddHeader>&amp;RLk.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5">
      <selection activeCell="Z11" sqref="Z11"/>
    </sheetView>
  </sheetViews>
  <sheetFormatPr defaultColWidth="9.140625" defaultRowHeight="12.75"/>
  <cols>
    <col min="1" max="1" width="9.140625" style="16" customWidth="1"/>
    <col min="2" max="2" width="14.00390625" style="20" customWidth="1"/>
    <col min="3" max="3" width="15.7109375" style="16" bestFit="1" customWidth="1"/>
    <col min="4" max="4" width="5.7109375" style="17" customWidth="1"/>
    <col min="5" max="5" width="4.140625" style="17" customWidth="1"/>
    <col min="6" max="15" width="2.7109375" style="17" customWidth="1"/>
    <col min="16" max="16" width="7.7109375" style="3" customWidth="1"/>
    <col min="17" max="19" width="2.7109375" style="17" customWidth="1"/>
    <col min="20" max="20" width="7.7109375" style="3" customWidth="1"/>
    <col min="21" max="21" width="10.57421875" style="3" customWidth="1"/>
    <col min="22" max="22" width="6.7109375" style="17" bestFit="1" customWidth="1"/>
    <col min="23" max="23" width="15.57421875" style="46" bestFit="1" customWidth="1"/>
  </cols>
  <sheetData>
    <row r="1" spans="1:23" s="18" customFormat="1" ht="18">
      <c r="A1" s="18" t="s">
        <v>22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38"/>
    </row>
    <row r="2" spans="4:23" s="20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39"/>
    </row>
    <row r="3" spans="1:23" s="23" customFormat="1" ht="12.75">
      <c r="A3" s="22" t="s">
        <v>0</v>
      </c>
      <c r="B3" s="49" t="s">
        <v>23</v>
      </c>
      <c r="C3" s="2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40"/>
    </row>
    <row r="4" spans="1:23" s="23" customFormat="1" ht="12.75">
      <c r="A4" s="22" t="s">
        <v>1</v>
      </c>
      <c r="B4" s="49">
        <v>6</v>
      </c>
      <c r="C4" s="22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40"/>
    </row>
    <row r="5" spans="2:23" s="25" customFormat="1" ht="15">
      <c r="B5" s="26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 t="s">
        <v>355</v>
      </c>
      <c r="V5" s="27"/>
      <c r="W5" s="41"/>
    </row>
    <row r="6" spans="1:23" s="23" customFormat="1" ht="12.75">
      <c r="A6" s="47" t="s">
        <v>2</v>
      </c>
      <c r="B6" s="48"/>
      <c r="C6" s="33" t="s">
        <v>3</v>
      </c>
      <c r="D6" s="33" t="s">
        <v>4</v>
      </c>
      <c r="E6" s="33" t="s">
        <v>5</v>
      </c>
      <c r="F6" s="35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7"/>
      <c r="Q6" s="35" t="s">
        <v>7</v>
      </c>
      <c r="R6" s="36"/>
      <c r="S6" s="36"/>
      <c r="T6" s="37"/>
      <c r="U6" s="33" t="s">
        <v>8</v>
      </c>
      <c r="V6" s="33" t="s">
        <v>9</v>
      </c>
      <c r="W6" s="33" t="s">
        <v>10</v>
      </c>
    </row>
    <row r="7" spans="1:23" s="32" customFormat="1" ht="12.75">
      <c r="A7" s="28"/>
      <c r="B7" s="29"/>
      <c r="C7" s="30"/>
      <c r="D7" s="34"/>
      <c r="E7" s="34"/>
      <c r="F7" s="31" t="s">
        <v>11</v>
      </c>
      <c r="G7" s="31" t="s">
        <v>12</v>
      </c>
      <c r="H7" s="31" t="s">
        <v>13</v>
      </c>
      <c r="I7" s="31" t="s">
        <v>14</v>
      </c>
      <c r="J7" s="31" t="s">
        <v>15</v>
      </c>
      <c r="K7" s="31" t="s">
        <v>16</v>
      </c>
      <c r="L7" s="31" t="s">
        <v>17</v>
      </c>
      <c r="M7" s="31" t="s">
        <v>18</v>
      </c>
      <c r="N7" s="31" t="s">
        <v>19</v>
      </c>
      <c r="O7" s="31" t="s">
        <v>20</v>
      </c>
      <c r="P7" s="31" t="s">
        <v>21</v>
      </c>
      <c r="Q7" s="31" t="s">
        <v>11</v>
      </c>
      <c r="R7" s="31" t="s">
        <v>12</v>
      </c>
      <c r="S7" s="31" t="s">
        <v>13</v>
      </c>
      <c r="T7" s="31" t="s">
        <v>21</v>
      </c>
      <c r="U7" s="34"/>
      <c r="V7" s="34"/>
      <c r="W7" s="42"/>
    </row>
    <row r="8" spans="1:23" ht="12.75">
      <c r="A8" s="74" t="s">
        <v>163</v>
      </c>
      <c r="B8" s="75"/>
      <c r="C8" s="74" t="s">
        <v>44</v>
      </c>
      <c r="D8" s="76">
        <v>6</v>
      </c>
      <c r="E8" s="76" t="s">
        <v>75</v>
      </c>
      <c r="F8" s="76">
        <v>2</v>
      </c>
      <c r="G8" s="76">
        <v>2</v>
      </c>
      <c r="H8" s="76">
        <v>2</v>
      </c>
      <c r="I8" s="76">
        <v>2</v>
      </c>
      <c r="J8" s="76">
        <v>2</v>
      </c>
      <c r="K8" s="76">
        <v>2</v>
      </c>
      <c r="L8" s="76">
        <v>2</v>
      </c>
      <c r="M8" s="76">
        <v>2</v>
      </c>
      <c r="N8" s="76">
        <v>0</v>
      </c>
      <c r="O8" s="76">
        <v>0</v>
      </c>
      <c r="P8" s="77">
        <f>IF(AND(ISBLANK(F8),ISBLANK(G8),ISBLANK(H8),ISBLANK(I8),ISBLANK(J8),ISBLANK(K8),ISBLANK(L8),ISBLANK(M8),ISBLANK(N8),ISBLANK(O8)),"",SUM(F8:O8))</f>
        <v>16</v>
      </c>
      <c r="Q8" s="76">
        <v>7</v>
      </c>
      <c r="R8" s="76">
        <v>7</v>
      </c>
      <c r="S8" s="76">
        <v>1</v>
      </c>
      <c r="T8" s="77">
        <f>SUM(Q8:S8)</f>
        <v>15</v>
      </c>
      <c r="U8" s="77">
        <f>P8+T8</f>
        <v>31</v>
      </c>
      <c r="V8" s="76" t="s">
        <v>150</v>
      </c>
      <c r="W8" s="74" t="s">
        <v>84</v>
      </c>
    </row>
    <row r="9" spans="1:23" ht="12.75">
      <c r="A9" s="74" t="s">
        <v>164</v>
      </c>
      <c r="B9" s="75"/>
      <c r="C9" s="74" t="s">
        <v>165</v>
      </c>
      <c r="D9" s="76">
        <v>6</v>
      </c>
      <c r="E9" s="76" t="s">
        <v>75</v>
      </c>
      <c r="F9" s="76">
        <v>2</v>
      </c>
      <c r="G9" s="76">
        <v>2</v>
      </c>
      <c r="H9" s="76">
        <v>0</v>
      </c>
      <c r="I9" s="76">
        <v>2</v>
      </c>
      <c r="J9" s="76">
        <v>2</v>
      </c>
      <c r="K9" s="76">
        <v>2</v>
      </c>
      <c r="L9" s="76">
        <v>2</v>
      </c>
      <c r="M9" s="76">
        <v>2</v>
      </c>
      <c r="N9" s="76">
        <v>0</v>
      </c>
      <c r="O9" s="76">
        <v>0</v>
      </c>
      <c r="P9" s="77">
        <f aca="true" t="shared" si="0" ref="P9:P34">IF(AND(ISBLANK(F9),ISBLANK(G9),ISBLANK(H9),ISBLANK(I9),ISBLANK(J9),ISBLANK(K9),ISBLANK(L9),ISBLANK(M9),ISBLANK(N9),ISBLANK(O9)),"",SUM(F9:O9))</f>
        <v>14</v>
      </c>
      <c r="Q9" s="76">
        <v>5</v>
      </c>
      <c r="R9" s="76">
        <v>3</v>
      </c>
      <c r="S9" s="76">
        <v>3</v>
      </c>
      <c r="T9" s="77">
        <f aca="true" t="shared" si="1" ref="T9:T34">IF(AND(ISBLANK(Q9),ISBLANK(R9),ISBLANK(S9)),"",SUM(Q9:S9))</f>
        <v>11</v>
      </c>
      <c r="U9" s="77">
        <f aca="true" t="shared" si="2" ref="U9:U34">IF(AND(ISNUMBER(P9),ISNUMBER(T9)),SUM(P9,T9),"")</f>
        <v>25</v>
      </c>
      <c r="V9" s="76" t="s">
        <v>151</v>
      </c>
      <c r="W9" s="74" t="s">
        <v>166</v>
      </c>
    </row>
    <row r="10" spans="1:23" ht="12.75">
      <c r="A10" s="74" t="s">
        <v>167</v>
      </c>
      <c r="B10" s="75"/>
      <c r="C10" s="74" t="s">
        <v>168</v>
      </c>
      <c r="D10" s="76">
        <v>6</v>
      </c>
      <c r="E10" s="76" t="s">
        <v>75</v>
      </c>
      <c r="F10" s="76">
        <v>2</v>
      </c>
      <c r="G10" s="76">
        <v>2</v>
      </c>
      <c r="H10" s="76">
        <v>0</v>
      </c>
      <c r="I10" s="76">
        <v>2</v>
      </c>
      <c r="J10" s="76">
        <v>2</v>
      </c>
      <c r="K10" s="76">
        <v>2</v>
      </c>
      <c r="L10" s="76">
        <v>2</v>
      </c>
      <c r="M10" s="76">
        <v>0</v>
      </c>
      <c r="N10" s="76">
        <v>2</v>
      </c>
      <c r="O10" s="76">
        <v>0</v>
      </c>
      <c r="P10" s="77">
        <f t="shared" si="0"/>
        <v>14</v>
      </c>
      <c r="Q10" s="76">
        <v>2</v>
      </c>
      <c r="R10" s="76">
        <v>7</v>
      </c>
      <c r="S10" s="76">
        <v>0</v>
      </c>
      <c r="T10" s="77">
        <f t="shared" si="1"/>
        <v>9</v>
      </c>
      <c r="U10" s="77">
        <f t="shared" si="2"/>
        <v>23</v>
      </c>
      <c r="V10" s="76" t="s">
        <v>152</v>
      </c>
      <c r="W10" s="74" t="s">
        <v>169</v>
      </c>
    </row>
    <row r="11" spans="1:23" ht="12.75">
      <c r="A11" s="74" t="s">
        <v>170</v>
      </c>
      <c r="B11" s="75"/>
      <c r="C11" s="74" t="s">
        <v>74</v>
      </c>
      <c r="D11" s="76">
        <v>6</v>
      </c>
      <c r="E11" s="76" t="s">
        <v>75</v>
      </c>
      <c r="F11" s="76">
        <v>2</v>
      </c>
      <c r="G11" s="76">
        <v>2</v>
      </c>
      <c r="H11" s="76">
        <v>0</v>
      </c>
      <c r="I11" s="76">
        <v>2</v>
      </c>
      <c r="J11" s="76">
        <v>2</v>
      </c>
      <c r="K11" s="76">
        <v>2</v>
      </c>
      <c r="L11" s="76">
        <v>2</v>
      </c>
      <c r="M11" s="76">
        <v>0</v>
      </c>
      <c r="N11" s="76">
        <v>2</v>
      </c>
      <c r="O11" s="76">
        <v>0</v>
      </c>
      <c r="P11" s="77">
        <f t="shared" si="0"/>
        <v>14</v>
      </c>
      <c r="Q11" s="76">
        <v>0</v>
      </c>
      <c r="R11" s="76">
        <v>7</v>
      </c>
      <c r="S11" s="76">
        <v>1</v>
      </c>
      <c r="T11" s="77">
        <f t="shared" si="1"/>
        <v>8</v>
      </c>
      <c r="U11" s="77">
        <f t="shared" si="2"/>
        <v>22</v>
      </c>
      <c r="V11" s="76" t="s">
        <v>14</v>
      </c>
      <c r="W11" s="74" t="s">
        <v>78</v>
      </c>
    </row>
    <row r="12" spans="1:23" ht="12.75">
      <c r="A12" s="74" t="s">
        <v>171</v>
      </c>
      <c r="B12" s="75"/>
      <c r="C12" s="74" t="s">
        <v>172</v>
      </c>
      <c r="D12" s="76">
        <v>6</v>
      </c>
      <c r="E12" s="76" t="s">
        <v>75</v>
      </c>
      <c r="F12" s="76">
        <v>0</v>
      </c>
      <c r="G12" s="76">
        <v>2</v>
      </c>
      <c r="H12" s="76">
        <v>0</v>
      </c>
      <c r="I12" s="76">
        <v>0</v>
      </c>
      <c r="J12" s="76">
        <v>2</v>
      </c>
      <c r="K12" s="76">
        <v>2</v>
      </c>
      <c r="L12" s="76">
        <v>2</v>
      </c>
      <c r="M12" s="76">
        <v>0</v>
      </c>
      <c r="N12" s="76">
        <v>0</v>
      </c>
      <c r="O12" s="76">
        <v>0</v>
      </c>
      <c r="P12" s="77">
        <f t="shared" si="0"/>
        <v>8</v>
      </c>
      <c r="Q12" s="76">
        <v>7</v>
      </c>
      <c r="R12" s="76">
        <v>3</v>
      </c>
      <c r="S12" s="76">
        <v>1</v>
      </c>
      <c r="T12" s="77">
        <f t="shared" si="1"/>
        <v>11</v>
      </c>
      <c r="U12" s="77">
        <f t="shared" si="2"/>
        <v>19</v>
      </c>
      <c r="V12" s="76" t="s">
        <v>15</v>
      </c>
      <c r="W12" s="74" t="s">
        <v>173</v>
      </c>
    </row>
    <row r="13" spans="1:23" ht="12.75">
      <c r="A13" s="74" t="s">
        <v>174</v>
      </c>
      <c r="B13" s="75"/>
      <c r="C13" s="74" t="s">
        <v>175</v>
      </c>
      <c r="D13" s="76">
        <v>6</v>
      </c>
      <c r="E13" s="76" t="s">
        <v>75</v>
      </c>
      <c r="F13" s="76">
        <v>2</v>
      </c>
      <c r="G13" s="76">
        <v>0</v>
      </c>
      <c r="H13" s="76">
        <v>0</v>
      </c>
      <c r="I13" s="76">
        <v>2</v>
      </c>
      <c r="J13" s="76">
        <v>2</v>
      </c>
      <c r="K13" s="76">
        <v>2</v>
      </c>
      <c r="L13" s="76">
        <v>0</v>
      </c>
      <c r="M13" s="76">
        <v>0</v>
      </c>
      <c r="N13" s="76">
        <v>0</v>
      </c>
      <c r="O13" s="76">
        <v>0</v>
      </c>
      <c r="P13" s="77">
        <f t="shared" si="0"/>
        <v>8</v>
      </c>
      <c r="Q13" s="76">
        <v>6</v>
      </c>
      <c r="R13" s="76">
        <v>2</v>
      </c>
      <c r="S13" s="76">
        <v>2</v>
      </c>
      <c r="T13" s="77">
        <f t="shared" si="1"/>
        <v>10</v>
      </c>
      <c r="U13" s="77">
        <f t="shared" si="2"/>
        <v>18</v>
      </c>
      <c r="V13" s="76" t="s">
        <v>16</v>
      </c>
      <c r="W13" s="74" t="s">
        <v>176</v>
      </c>
    </row>
    <row r="14" spans="1:23" ht="12.75">
      <c r="A14" s="74" t="s">
        <v>177</v>
      </c>
      <c r="B14" s="75"/>
      <c r="C14" s="74" t="s">
        <v>54</v>
      </c>
      <c r="D14" s="76">
        <v>6</v>
      </c>
      <c r="E14" s="76" t="s">
        <v>75</v>
      </c>
      <c r="F14" s="76">
        <v>2</v>
      </c>
      <c r="G14" s="76">
        <v>2</v>
      </c>
      <c r="H14" s="76">
        <v>0</v>
      </c>
      <c r="I14" s="76">
        <v>2</v>
      </c>
      <c r="J14" s="76">
        <v>2</v>
      </c>
      <c r="K14" s="76">
        <v>2</v>
      </c>
      <c r="L14" s="76">
        <v>2</v>
      </c>
      <c r="M14" s="76">
        <v>1</v>
      </c>
      <c r="N14" s="76">
        <v>0</v>
      </c>
      <c r="O14" s="76">
        <v>0</v>
      </c>
      <c r="P14" s="77">
        <f t="shared" si="0"/>
        <v>13</v>
      </c>
      <c r="Q14" s="76">
        <v>1</v>
      </c>
      <c r="R14" s="76">
        <v>3</v>
      </c>
      <c r="S14" s="76">
        <v>0</v>
      </c>
      <c r="T14" s="77">
        <f t="shared" si="1"/>
        <v>4</v>
      </c>
      <c r="U14" s="77">
        <f t="shared" si="2"/>
        <v>17</v>
      </c>
      <c r="V14" s="76" t="s">
        <v>17</v>
      </c>
      <c r="W14" s="74" t="s">
        <v>178</v>
      </c>
    </row>
    <row r="15" spans="1:23" ht="12.75">
      <c r="A15" s="74" t="s">
        <v>179</v>
      </c>
      <c r="B15" s="75"/>
      <c r="C15" s="74" t="s">
        <v>63</v>
      </c>
      <c r="D15" s="76">
        <v>6</v>
      </c>
      <c r="E15" s="76" t="s">
        <v>75</v>
      </c>
      <c r="F15" s="76">
        <v>2</v>
      </c>
      <c r="G15" s="76">
        <v>2</v>
      </c>
      <c r="H15" s="76">
        <v>0</v>
      </c>
      <c r="I15" s="76">
        <v>2</v>
      </c>
      <c r="J15" s="76">
        <v>0</v>
      </c>
      <c r="K15" s="76">
        <v>0</v>
      </c>
      <c r="L15" s="76">
        <v>0</v>
      </c>
      <c r="M15" s="76">
        <v>0</v>
      </c>
      <c r="N15" s="76">
        <v>2</v>
      </c>
      <c r="O15" s="76">
        <v>0</v>
      </c>
      <c r="P15" s="77">
        <f t="shared" si="0"/>
        <v>8</v>
      </c>
      <c r="Q15" s="76">
        <v>6</v>
      </c>
      <c r="R15" s="76">
        <v>1</v>
      </c>
      <c r="S15" s="76">
        <v>0</v>
      </c>
      <c r="T15" s="77">
        <f t="shared" si="1"/>
        <v>7</v>
      </c>
      <c r="U15" s="77">
        <f t="shared" si="2"/>
        <v>15</v>
      </c>
      <c r="V15" s="76" t="s">
        <v>18</v>
      </c>
      <c r="W15" s="74" t="s">
        <v>180</v>
      </c>
    </row>
    <row r="16" spans="1:23" ht="12.75">
      <c r="A16" s="74" t="s">
        <v>181</v>
      </c>
      <c r="B16" s="75"/>
      <c r="C16" s="74" t="s">
        <v>31</v>
      </c>
      <c r="D16" s="76">
        <v>6</v>
      </c>
      <c r="E16" s="76" t="s">
        <v>75</v>
      </c>
      <c r="F16" s="76">
        <v>2</v>
      </c>
      <c r="G16" s="76">
        <v>2</v>
      </c>
      <c r="H16" s="76">
        <v>0</v>
      </c>
      <c r="I16" s="76">
        <v>2</v>
      </c>
      <c r="J16" s="76">
        <v>2</v>
      </c>
      <c r="K16" s="76">
        <v>2</v>
      </c>
      <c r="L16" s="76">
        <v>0</v>
      </c>
      <c r="M16" s="76">
        <v>0</v>
      </c>
      <c r="N16" s="76">
        <v>2</v>
      </c>
      <c r="O16" s="76">
        <v>0</v>
      </c>
      <c r="P16" s="77">
        <f t="shared" si="0"/>
        <v>12</v>
      </c>
      <c r="Q16" s="76">
        <v>0</v>
      </c>
      <c r="R16" s="76">
        <v>1</v>
      </c>
      <c r="S16" s="76">
        <v>0</v>
      </c>
      <c r="T16" s="77">
        <f t="shared" si="1"/>
        <v>1</v>
      </c>
      <c r="U16" s="77">
        <f t="shared" si="2"/>
        <v>13</v>
      </c>
      <c r="V16" s="76" t="s">
        <v>201</v>
      </c>
      <c r="W16" s="74" t="s">
        <v>33</v>
      </c>
    </row>
    <row r="17" spans="1:23" ht="12.75">
      <c r="A17" s="74" t="s">
        <v>182</v>
      </c>
      <c r="B17" s="75"/>
      <c r="C17" s="74" t="s">
        <v>44</v>
      </c>
      <c r="D17" s="76">
        <v>6</v>
      </c>
      <c r="E17" s="76" t="s">
        <v>75</v>
      </c>
      <c r="F17" s="76">
        <v>2</v>
      </c>
      <c r="G17" s="76">
        <v>0</v>
      </c>
      <c r="H17" s="76">
        <v>0</v>
      </c>
      <c r="I17" s="76">
        <v>2</v>
      </c>
      <c r="J17" s="76">
        <v>2</v>
      </c>
      <c r="K17" s="76">
        <v>0</v>
      </c>
      <c r="L17" s="76">
        <v>2</v>
      </c>
      <c r="M17" s="76">
        <v>0</v>
      </c>
      <c r="N17" s="76">
        <v>2</v>
      </c>
      <c r="O17" s="76">
        <v>0</v>
      </c>
      <c r="P17" s="77">
        <f t="shared" si="0"/>
        <v>10</v>
      </c>
      <c r="Q17" s="76">
        <v>0</v>
      </c>
      <c r="R17" s="76">
        <v>1</v>
      </c>
      <c r="S17" s="76">
        <v>2</v>
      </c>
      <c r="T17" s="77">
        <f t="shared" si="1"/>
        <v>3</v>
      </c>
      <c r="U17" s="77">
        <f t="shared" si="2"/>
        <v>13</v>
      </c>
      <c r="V17" s="76" t="s">
        <v>201</v>
      </c>
      <c r="W17" s="74" t="s">
        <v>183</v>
      </c>
    </row>
    <row r="18" spans="1:23" ht="12.75">
      <c r="A18" s="74" t="s">
        <v>184</v>
      </c>
      <c r="B18" s="75"/>
      <c r="C18" s="74" t="s">
        <v>54</v>
      </c>
      <c r="D18" s="76">
        <v>6</v>
      </c>
      <c r="E18" s="76" t="s">
        <v>75</v>
      </c>
      <c r="F18" s="76">
        <v>2</v>
      </c>
      <c r="G18" s="76">
        <v>2</v>
      </c>
      <c r="H18" s="76">
        <v>0</v>
      </c>
      <c r="I18" s="76">
        <v>2</v>
      </c>
      <c r="J18" s="76">
        <v>2</v>
      </c>
      <c r="K18" s="76">
        <v>0</v>
      </c>
      <c r="L18" s="76">
        <v>0</v>
      </c>
      <c r="M18" s="76">
        <v>0</v>
      </c>
      <c r="N18" s="76">
        <v>2</v>
      </c>
      <c r="O18" s="76">
        <v>0</v>
      </c>
      <c r="P18" s="77">
        <f t="shared" si="0"/>
        <v>10</v>
      </c>
      <c r="Q18" s="76">
        <v>1</v>
      </c>
      <c r="R18" s="76">
        <v>0</v>
      </c>
      <c r="S18" s="76">
        <v>1</v>
      </c>
      <c r="T18" s="77">
        <f t="shared" si="1"/>
        <v>2</v>
      </c>
      <c r="U18" s="77">
        <f t="shared" si="2"/>
        <v>12</v>
      </c>
      <c r="V18" s="76" t="s">
        <v>202</v>
      </c>
      <c r="W18" s="74" t="s">
        <v>185</v>
      </c>
    </row>
    <row r="19" spans="1:23" ht="12.75">
      <c r="A19" s="74" t="s">
        <v>186</v>
      </c>
      <c r="B19" s="75"/>
      <c r="C19" s="74" t="s">
        <v>44</v>
      </c>
      <c r="D19" s="76">
        <v>6</v>
      </c>
      <c r="E19" s="76" t="s">
        <v>75</v>
      </c>
      <c r="F19" s="76">
        <v>2</v>
      </c>
      <c r="G19" s="76">
        <v>2</v>
      </c>
      <c r="H19" s="76">
        <v>0</v>
      </c>
      <c r="I19" s="76">
        <v>2</v>
      </c>
      <c r="J19" s="76">
        <v>2</v>
      </c>
      <c r="K19" s="76">
        <v>2</v>
      </c>
      <c r="L19" s="76">
        <v>0</v>
      </c>
      <c r="M19" s="76">
        <v>0</v>
      </c>
      <c r="N19" s="76">
        <v>0</v>
      </c>
      <c r="O19" s="76">
        <v>0</v>
      </c>
      <c r="P19" s="77">
        <f t="shared" si="0"/>
        <v>10</v>
      </c>
      <c r="Q19" s="76">
        <v>1</v>
      </c>
      <c r="R19" s="76">
        <v>0</v>
      </c>
      <c r="S19" s="76">
        <v>1</v>
      </c>
      <c r="T19" s="77">
        <f t="shared" si="1"/>
        <v>2</v>
      </c>
      <c r="U19" s="77">
        <f t="shared" si="2"/>
        <v>12</v>
      </c>
      <c r="V19" s="76" t="s">
        <v>202</v>
      </c>
      <c r="W19" s="74" t="s">
        <v>84</v>
      </c>
    </row>
    <row r="20" spans="1:23" ht="12.75">
      <c r="A20" s="74" t="s">
        <v>187</v>
      </c>
      <c r="B20" s="75"/>
      <c r="C20" s="74" t="s">
        <v>172</v>
      </c>
      <c r="D20" s="76">
        <v>6</v>
      </c>
      <c r="E20" s="76" t="s">
        <v>75</v>
      </c>
      <c r="F20" s="76">
        <v>2</v>
      </c>
      <c r="G20" s="76">
        <v>2</v>
      </c>
      <c r="H20" s="76">
        <v>0</v>
      </c>
      <c r="I20" s="76">
        <v>2</v>
      </c>
      <c r="J20" s="76">
        <v>0</v>
      </c>
      <c r="K20" s="76">
        <v>0</v>
      </c>
      <c r="L20" s="76">
        <v>0</v>
      </c>
      <c r="M20" s="76">
        <v>0</v>
      </c>
      <c r="N20" s="76">
        <v>2</v>
      </c>
      <c r="O20" s="76">
        <v>0</v>
      </c>
      <c r="P20" s="77">
        <f t="shared" si="0"/>
        <v>8</v>
      </c>
      <c r="Q20" s="76">
        <v>2</v>
      </c>
      <c r="R20" s="76">
        <v>2</v>
      </c>
      <c r="S20" s="76">
        <v>0</v>
      </c>
      <c r="T20" s="77">
        <f t="shared" si="1"/>
        <v>4</v>
      </c>
      <c r="U20" s="77">
        <f t="shared" si="2"/>
        <v>12</v>
      </c>
      <c r="V20" s="76" t="s">
        <v>202</v>
      </c>
      <c r="W20" s="74" t="s">
        <v>173</v>
      </c>
    </row>
    <row r="21" spans="1:23" ht="12.75">
      <c r="A21" s="74" t="s">
        <v>188</v>
      </c>
      <c r="B21" s="75"/>
      <c r="C21" s="74" t="s">
        <v>74</v>
      </c>
      <c r="D21" s="76">
        <v>6</v>
      </c>
      <c r="E21" s="76" t="s">
        <v>75</v>
      </c>
      <c r="F21" s="76">
        <v>2</v>
      </c>
      <c r="G21" s="76">
        <v>2</v>
      </c>
      <c r="H21" s="76">
        <v>0</v>
      </c>
      <c r="I21" s="76">
        <v>2</v>
      </c>
      <c r="J21" s="76">
        <v>2</v>
      </c>
      <c r="K21" s="76">
        <v>2</v>
      </c>
      <c r="L21" s="76">
        <v>0</v>
      </c>
      <c r="M21" s="76">
        <v>0</v>
      </c>
      <c r="N21" s="76">
        <v>0</v>
      </c>
      <c r="O21" s="76">
        <v>0</v>
      </c>
      <c r="P21" s="77">
        <f t="shared" si="0"/>
        <v>10</v>
      </c>
      <c r="Q21" s="76">
        <v>0</v>
      </c>
      <c r="R21" s="76">
        <v>1</v>
      </c>
      <c r="S21" s="76">
        <v>1</v>
      </c>
      <c r="T21" s="77">
        <f t="shared" si="1"/>
        <v>2</v>
      </c>
      <c r="U21" s="77">
        <f t="shared" si="2"/>
        <v>12</v>
      </c>
      <c r="V21" s="76" t="s">
        <v>202</v>
      </c>
      <c r="W21" s="74" t="s">
        <v>78</v>
      </c>
    </row>
    <row r="22" spans="1:23" ht="12.75">
      <c r="A22" s="74" t="s">
        <v>189</v>
      </c>
      <c r="B22" s="75"/>
      <c r="C22" s="74" t="s">
        <v>74</v>
      </c>
      <c r="D22" s="76">
        <v>6</v>
      </c>
      <c r="E22" s="76" t="s">
        <v>75</v>
      </c>
      <c r="F22" s="76">
        <v>2</v>
      </c>
      <c r="G22" s="76">
        <v>2</v>
      </c>
      <c r="H22" s="76">
        <v>0</v>
      </c>
      <c r="I22" s="76">
        <v>0</v>
      </c>
      <c r="J22" s="76">
        <v>2</v>
      </c>
      <c r="K22" s="76">
        <v>0</v>
      </c>
      <c r="L22" s="76">
        <v>2</v>
      </c>
      <c r="M22" s="76">
        <v>0</v>
      </c>
      <c r="N22" s="76">
        <v>2</v>
      </c>
      <c r="O22" s="76">
        <v>0</v>
      </c>
      <c r="P22" s="77">
        <f t="shared" si="0"/>
        <v>10</v>
      </c>
      <c r="Q22" s="76">
        <v>0</v>
      </c>
      <c r="R22" s="76">
        <v>1</v>
      </c>
      <c r="S22" s="76">
        <v>1</v>
      </c>
      <c r="T22" s="77">
        <f t="shared" si="1"/>
        <v>2</v>
      </c>
      <c r="U22" s="77">
        <f t="shared" si="2"/>
        <v>12</v>
      </c>
      <c r="V22" s="76" t="s">
        <v>202</v>
      </c>
      <c r="W22" s="74" t="s">
        <v>78</v>
      </c>
    </row>
    <row r="23" spans="1:23" ht="12.75">
      <c r="A23" s="74" t="s">
        <v>190</v>
      </c>
      <c r="B23" s="75"/>
      <c r="C23" s="74" t="s">
        <v>74</v>
      </c>
      <c r="D23" s="76">
        <v>6</v>
      </c>
      <c r="E23" s="76" t="s">
        <v>75</v>
      </c>
      <c r="F23" s="76">
        <v>2</v>
      </c>
      <c r="G23" s="76">
        <v>2</v>
      </c>
      <c r="H23" s="76">
        <v>0</v>
      </c>
      <c r="I23" s="76">
        <v>0</v>
      </c>
      <c r="J23" s="76">
        <v>0</v>
      </c>
      <c r="K23" s="76">
        <v>2</v>
      </c>
      <c r="L23" s="76">
        <v>2</v>
      </c>
      <c r="M23" s="76">
        <v>0</v>
      </c>
      <c r="N23" s="76">
        <v>0</v>
      </c>
      <c r="O23" s="76">
        <v>0</v>
      </c>
      <c r="P23" s="77">
        <f t="shared" si="0"/>
        <v>8</v>
      </c>
      <c r="Q23" s="76">
        <v>1</v>
      </c>
      <c r="R23" s="76">
        <v>1</v>
      </c>
      <c r="S23" s="76">
        <v>1</v>
      </c>
      <c r="T23" s="77">
        <f t="shared" si="1"/>
        <v>3</v>
      </c>
      <c r="U23" s="77">
        <f t="shared" si="2"/>
        <v>11</v>
      </c>
      <c r="V23" s="76" t="s">
        <v>203</v>
      </c>
      <c r="W23" s="74" t="s">
        <v>78</v>
      </c>
    </row>
    <row r="24" spans="1:23" ht="12.75">
      <c r="A24" s="74" t="s">
        <v>191</v>
      </c>
      <c r="B24" s="75"/>
      <c r="C24" s="74" t="s">
        <v>36</v>
      </c>
      <c r="D24" s="76">
        <v>6</v>
      </c>
      <c r="E24" s="76" t="s">
        <v>75</v>
      </c>
      <c r="F24" s="76">
        <v>2</v>
      </c>
      <c r="G24" s="76">
        <v>0</v>
      </c>
      <c r="H24" s="76">
        <v>0</v>
      </c>
      <c r="I24" s="76">
        <v>2</v>
      </c>
      <c r="J24" s="76">
        <v>2</v>
      </c>
      <c r="K24" s="76">
        <v>2</v>
      </c>
      <c r="L24" s="76">
        <v>0</v>
      </c>
      <c r="M24" s="76">
        <v>0</v>
      </c>
      <c r="N24" s="76">
        <v>0</v>
      </c>
      <c r="O24" s="76">
        <v>0</v>
      </c>
      <c r="P24" s="77">
        <f t="shared" si="0"/>
        <v>8</v>
      </c>
      <c r="Q24" s="76">
        <v>0</v>
      </c>
      <c r="R24" s="76">
        <v>3</v>
      </c>
      <c r="S24" s="76">
        <v>0</v>
      </c>
      <c r="T24" s="77">
        <f t="shared" si="1"/>
        <v>3</v>
      </c>
      <c r="U24" s="77">
        <f t="shared" si="2"/>
        <v>11</v>
      </c>
      <c r="V24" s="76" t="s">
        <v>203</v>
      </c>
      <c r="W24" s="74" t="s">
        <v>41</v>
      </c>
    </row>
    <row r="25" spans="1:23" ht="12.75">
      <c r="A25" s="74" t="s">
        <v>192</v>
      </c>
      <c r="B25" s="75"/>
      <c r="C25" s="74" t="s">
        <v>76</v>
      </c>
      <c r="D25" s="76">
        <v>6</v>
      </c>
      <c r="E25" s="76" t="s">
        <v>75</v>
      </c>
      <c r="F25" s="76">
        <v>2</v>
      </c>
      <c r="G25" s="76">
        <v>2</v>
      </c>
      <c r="H25" s="76">
        <v>0</v>
      </c>
      <c r="I25" s="76">
        <v>0</v>
      </c>
      <c r="J25" s="76">
        <v>2</v>
      </c>
      <c r="K25" s="76">
        <v>0</v>
      </c>
      <c r="L25" s="76">
        <v>2</v>
      </c>
      <c r="M25" s="76">
        <v>1</v>
      </c>
      <c r="N25" s="76">
        <v>0</v>
      </c>
      <c r="O25" s="76">
        <v>0</v>
      </c>
      <c r="P25" s="77">
        <f t="shared" si="0"/>
        <v>9</v>
      </c>
      <c r="Q25" s="76">
        <v>1</v>
      </c>
      <c r="R25" s="76">
        <v>1</v>
      </c>
      <c r="S25" s="76">
        <v>0</v>
      </c>
      <c r="T25" s="77">
        <f t="shared" si="1"/>
        <v>2</v>
      </c>
      <c r="U25" s="77">
        <f t="shared" si="2"/>
        <v>11</v>
      </c>
      <c r="V25" s="76" t="s">
        <v>203</v>
      </c>
      <c r="W25" s="74" t="s">
        <v>79</v>
      </c>
    </row>
    <row r="26" spans="1:23" ht="12.75">
      <c r="A26" s="74" t="s">
        <v>193</v>
      </c>
      <c r="B26" s="75"/>
      <c r="C26" s="74" t="s">
        <v>74</v>
      </c>
      <c r="D26" s="76">
        <v>6</v>
      </c>
      <c r="E26" s="76" t="s">
        <v>75</v>
      </c>
      <c r="F26" s="76">
        <v>2</v>
      </c>
      <c r="G26" s="76">
        <v>2</v>
      </c>
      <c r="H26" s="76">
        <v>0</v>
      </c>
      <c r="I26" s="76">
        <v>0</v>
      </c>
      <c r="J26" s="76">
        <v>2</v>
      </c>
      <c r="K26" s="76">
        <v>0</v>
      </c>
      <c r="L26" s="76">
        <v>0</v>
      </c>
      <c r="M26" s="76">
        <v>2</v>
      </c>
      <c r="N26" s="76">
        <v>2</v>
      </c>
      <c r="O26" s="76">
        <v>0</v>
      </c>
      <c r="P26" s="77">
        <f t="shared" si="0"/>
        <v>10</v>
      </c>
      <c r="Q26" s="76">
        <v>0</v>
      </c>
      <c r="R26" s="76">
        <v>0</v>
      </c>
      <c r="S26" s="76">
        <v>0</v>
      </c>
      <c r="T26" s="77">
        <f t="shared" si="1"/>
        <v>0</v>
      </c>
      <c r="U26" s="77">
        <f t="shared" si="2"/>
        <v>10</v>
      </c>
      <c r="V26" s="76" t="s">
        <v>204</v>
      </c>
      <c r="W26" s="74" t="s">
        <v>78</v>
      </c>
    </row>
    <row r="27" spans="1:23" ht="12.75">
      <c r="A27" s="74" t="s">
        <v>194</v>
      </c>
      <c r="B27" s="75"/>
      <c r="C27" s="74" t="s">
        <v>54</v>
      </c>
      <c r="D27" s="76">
        <v>6</v>
      </c>
      <c r="E27" s="76" t="s">
        <v>75</v>
      </c>
      <c r="F27" s="76">
        <v>2</v>
      </c>
      <c r="G27" s="76">
        <v>2</v>
      </c>
      <c r="H27" s="76">
        <v>0</v>
      </c>
      <c r="I27" s="76">
        <v>2</v>
      </c>
      <c r="J27" s="76">
        <v>0</v>
      </c>
      <c r="K27" s="76">
        <v>0</v>
      </c>
      <c r="L27" s="76">
        <v>0</v>
      </c>
      <c r="M27" s="76">
        <v>0</v>
      </c>
      <c r="N27" s="76">
        <v>2</v>
      </c>
      <c r="O27" s="76">
        <v>0</v>
      </c>
      <c r="P27" s="77">
        <f t="shared" si="0"/>
        <v>8</v>
      </c>
      <c r="Q27" s="76">
        <v>0</v>
      </c>
      <c r="R27" s="76">
        <v>2</v>
      </c>
      <c r="S27" s="76">
        <v>0</v>
      </c>
      <c r="T27" s="77">
        <f t="shared" si="1"/>
        <v>2</v>
      </c>
      <c r="U27" s="77">
        <f t="shared" si="2"/>
        <v>10</v>
      </c>
      <c r="V27" s="76" t="s">
        <v>204</v>
      </c>
      <c r="W27" s="74" t="s">
        <v>185</v>
      </c>
    </row>
    <row r="28" spans="1:23" ht="12.75">
      <c r="A28" s="74" t="s">
        <v>195</v>
      </c>
      <c r="B28" s="75"/>
      <c r="C28" s="74" t="s">
        <v>47</v>
      </c>
      <c r="D28" s="76">
        <v>6</v>
      </c>
      <c r="E28" s="76" t="s">
        <v>75</v>
      </c>
      <c r="F28" s="76">
        <v>2</v>
      </c>
      <c r="G28" s="76">
        <v>2</v>
      </c>
      <c r="H28" s="76">
        <v>0</v>
      </c>
      <c r="I28" s="76">
        <v>2</v>
      </c>
      <c r="J28" s="76">
        <v>2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7">
        <f t="shared" si="0"/>
        <v>8</v>
      </c>
      <c r="Q28" s="76">
        <v>1</v>
      </c>
      <c r="R28" s="76">
        <v>0</v>
      </c>
      <c r="S28" s="76">
        <v>0</v>
      </c>
      <c r="T28" s="77">
        <f t="shared" si="1"/>
        <v>1</v>
      </c>
      <c r="U28" s="77">
        <f t="shared" si="2"/>
        <v>9</v>
      </c>
      <c r="V28" s="76" t="s">
        <v>205</v>
      </c>
      <c r="W28" s="74" t="s">
        <v>48</v>
      </c>
    </row>
    <row r="29" spans="1:23" ht="12.75">
      <c r="A29" s="74" t="s">
        <v>196</v>
      </c>
      <c r="B29" s="75"/>
      <c r="C29" s="74" t="s">
        <v>47</v>
      </c>
      <c r="D29" s="76">
        <v>6</v>
      </c>
      <c r="E29" s="76" t="s">
        <v>75</v>
      </c>
      <c r="F29" s="76">
        <v>2</v>
      </c>
      <c r="G29" s="76">
        <v>2</v>
      </c>
      <c r="H29" s="76">
        <v>0</v>
      </c>
      <c r="I29" s="76">
        <v>2</v>
      </c>
      <c r="J29" s="76">
        <v>0</v>
      </c>
      <c r="K29" s="76">
        <v>0</v>
      </c>
      <c r="L29" s="76">
        <v>2</v>
      </c>
      <c r="M29" s="76">
        <v>0</v>
      </c>
      <c r="N29" s="76">
        <v>0</v>
      </c>
      <c r="O29" s="76">
        <v>0</v>
      </c>
      <c r="P29" s="77">
        <f t="shared" si="0"/>
        <v>8</v>
      </c>
      <c r="Q29" s="76">
        <v>1</v>
      </c>
      <c r="R29" s="76">
        <v>0</v>
      </c>
      <c r="S29" s="76">
        <v>0</v>
      </c>
      <c r="T29" s="77">
        <f t="shared" si="1"/>
        <v>1</v>
      </c>
      <c r="U29" s="77">
        <f t="shared" si="2"/>
        <v>9</v>
      </c>
      <c r="V29" s="76" t="s">
        <v>205</v>
      </c>
      <c r="W29" s="74" t="s">
        <v>48</v>
      </c>
    </row>
    <row r="30" spans="1:23" ht="12.75">
      <c r="A30" s="74" t="s">
        <v>197</v>
      </c>
      <c r="B30" s="75"/>
      <c r="C30" s="74" t="s">
        <v>31</v>
      </c>
      <c r="D30" s="76">
        <v>6</v>
      </c>
      <c r="E30" s="76" t="s">
        <v>75</v>
      </c>
      <c r="F30" s="76">
        <v>2</v>
      </c>
      <c r="G30" s="76">
        <v>0</v>
      </c>
      <c r="H30" s="76">
        <v>0</v>
      </c>
      <c r="I30" s="76">
        <v>2</v>
      </c>
      <c r="J30" s="76">
        <v>2</v>
      </c>
      <c r="K30" s="76">
        <v>0</v>
      </c>
      <c r="L30" s="76">
        <v>0</v>
      </c>
      <c r="M30" s="76">
        <v>2</v>
      </c>
      <c r="N30" s="76">
        <v>0</v>
      </c>
      <c r="O30" s="76">
        <v>0</v>
      </c>
      <c r="P30" s="77">
        <f t="shared" si="0"/>
        <v>8</v>
      </c>
      <c r="Q30" s="76">
        <v>1</v>
      </c>
      <c r="R30" s="76">
        <v>0</v>
      </c>
      <c r="S30" s="76">
        <v>0</v>
      </c>
      <c r="T30" s="77">
        <f t="shared" si="1"/>
        <v>1</v>
      </c>
      <c r="U30" s="77">
        <f t="shared" si="2"/>
        <v>9</v>
      </c>
      <c r="V30" s="76" t="s">
        <v>205</v>
      </c>
      <c r="W30" s="74" t="s">
        <v>33</v>
      </c>
    </row>
    <row r="31" spans="1:23" ht="12.75">
      <c r="A31" s="74" t="s">
        <v>198</v>
      </c>
      <c r="B31" s="75"/>
      <c r="C31" s="74" t="s">
        <v>76</v>
      </c>
      <c r="D31" s="76">
        <v>6</v>
      </c>
      <c r="E31" s="76" t="s">
        <v>75</v>
      </c>
      <c r="F31" s="76">
        <v>2</v>
      </c>
      <c r="G31" s="76">
        <v>2</v>
      </c>
      <c r="H31" s="76">
        <v>0</v>
      </c>
      <c r="I31" s="76">
        <v>2</v>
      </c>
      <c r="J31" s="76">
        <v>2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7">
        <f t="shared" si="0"/>
        <v>8</v>
      </c>
      <c r="Q31" s="76">
        <v>0</v>
      </c>
      <c r="R31" s="76">
        <v>0</v>
      </c>
      <c r="S31" s="76">
        <v>0</v>
      </c>
      <c r="T31" s="77">
        <f t="shared" si="1"/>
        <v>0</v>
      </c>
      <c r="U31" s="77">
        <f t="shared" si="2"/>
        <v>8</v>
      </c>
      <c r="V31" s="76" t="s">
        <v>206</v>
      </c>
      <c r="W31" s="74" t="s">
        <v>79</v>
      </c>
    </row>
    <row r="32" spans="1:23" ht="12.75">
      <c r="A32" s="74" t="s">
        <v>199</v>
      </c>
      <c r="B32" s="75"/>
      <c r="C32" s="74" t="s">
        <v>31</v>
      </c>
      <c r="D32" s="76">
        <v>6</v>
      </c>
      <c r="E32" s="76" t="s">
        <v>75</v>
      </c>
      <c r="F32" s="76">
        <v>2</v>
      </c>
      <c r="G32" s="76">
        <v>2</v>
      </c>
      <c r="H32" s="76">
        <v>0</v>
      </c>
      <c r="I32" s="76">
        <v>0</v>
      </c>
      <c r="J32" s="76">
        <v>2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7">
        <f t="shared" si="0"/>
        <v>6</v>
      </c>
      <c r="Q32" s="76">
        <v>0</v>
      </c>
      <c r="R32" s="76">
        <v>0</v>
      </c>
      <c r="S32" s="76">
        <v>0</v>
      </c>
      <c r="T32" s="77">
        <f t="shared" si="1"/>
        <v>0</v>
      </c>
      <c r="U32" s="77">
        <f t="shared" si="2"/>
        <v>6</v>
      </c>
      <c r="V32" s="76" t="s">
        <v>207</v>
      </c>
      <c r="W32" s="74" t="s">
        <v>33</v>
      </c>
    </row>
    <row r="33" spans="1:23" ht="12.75">
      <c r="A33" s="74" t="s">
        <v>200</v>
      </c>
      <c r="B33" s="75"/>
      <c r="C33" s="74" t="s">
        <v>76</v>
      </c>
      <c r="D33" s="76">
        <v>6</v>
      </c>
      <c r="E33" s="76" t="s">
        <v>75</v>
      </c>
      <c r="F33" s="76">
        <v>2</v>
      </c>
      <c r="G33" s="76">
        <v>0</v>
      </c>
      <c r="H33" s="76">
        <v>0</v>
      </c>
      <c r="I33" s="76">
        <v>0</v>
      </c>
      <c r="J33" s="76">
        <v>2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7">
        <f t="shared" si="0"/>
        <v>4</v>
      </c>
      <c r="Q33" s="76">
        <v>0</v>
      </c>
      <c r="R33" s="76">
        <v>0</v>
      </c>
      <c r="S33" s="76">
        <v>0</v>
      </c>
      <c r="T33" s="77">
        <f t="shared" si="1"/>
        <v>0</v>
      </c>
      <c r="U33" s="77">
        <f t="shared" si="2"/>
        <v>4</v>
      </c>
      <c r="V33" s="76">
        <v>26</v>
      </c>
      <c r="W33" s="74" t="s">
        <v>79</v>
      </c>
    </row>
    <row r="34" spans="1:23" ht="12.75">
      <c r="A34" s="80"/>
      <c r="B34" s="81"/>
      <c r="C34" s="74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7">
        <f t="shared" si="0"/>
      </c>
      <c r="Q34" s="76"/>
      <c r="R34" s="76"/>
      <c r="S34" s="76"/>
      <c r="T34" s="77">
        <f t="shared" si="1"/>
      </c>
      <c r="U34" s="77">
        <f t="shared" si="2"/>
      </c>
      <c r="V34" s="76"/>
      <c r="W34" s="74"/>
    </row>
  </sheetData>
  <sheetProtection/>
  <printOptions/>
  <pageMargins left="0.46" right="0.62" top="0.59" bottom="0.42" header="0.37" footer="0.28"/>
  <pageSetup horizontalDpi="300" verticalDpi="300" orientation="landscape" paperSize="9" r:id="rId1"/>
  <headerFooter alignWithMargins="0">
    <oddHeader>&amp;RLk.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3">
      <selection activeCell="U5" sqref="U5"/>
    </sheetView>
  </sheetViews>
  <sheetFormatPr defaultColWidth="9.140625" defaultRowHeight="12.75"/>
  <cols>
    <col min="1" max="1" width="16.8515625" style="16" customWidth="1"/>
    <col min="2" max="2" width="14.00390625" style="20" customWidth="1"/>
    <col min="3" max="3" width="20.28125" style="16" customWidth="1"/>
    <col min="4" max="4" width="5.7109375" style="17" customWidth="1"/>
    <col min="5" max="5" width="4.140625" style="17" customWidth="1"/>
    <col min="6" max="15" width="2.7109375" style="17" customWidth="1"/>
    <col min="16" max="16" width="7.7109375" style="3" customWidth="1"/>
    <col min="17" max="19" width="2.7109375" style="17" customWidth="1"/>
    <col min="20" max="20" width="7.7109375" style="3" customWidth="1"/>
    <col min="21" max="21" width="9.421875" style="3" customWidth="1"/>
    <col min="22" max="22" width="5.421875" style="17" customWidth="1"/>
    <col min="23" max="23" width="18.140625" style="46" customWidth="1"/>
  </cols>
  <sheetData>
    <row r="1" spans="1:23" s="18" customFormat="1" ht="18">
      <c r="A1" s="18" t="s">
        <v>22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38"/>
    </row>
    <row r="2" spans="4:23" s="20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39"/>
    </row>
    <row r="3" spans="1:23" s="23" customFormat="1" ht="12.75">
      <c r="A3" s="22" t="s">
        <v>0</v>
      </c>
      <c r="B3" s="49" t="s">
        <v>23</v>
      </c>
      <c r="C3" s="2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40"/>
    </row>
    <row r="4" spans="1:23" s="23" customFormat="1" ht="12.75">
      <c r="A4" s="22" t="s">
        <v>1</v>
      </c>
      <c r="B4" s="49">
        <v>7</v>
      </c>
      <c r="C4" s="22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40"/>
    </row>
    <row r="5" spans="2:23" s="25" customFormat="1" ht="15">
      <c r="B5" s="26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 t="s">
        <v>356</v>
      </c>
      <c r="V5" s="27"/>
      <c r="W5" s="41"/>
    </row>
    <row r="6" spans="1:23" s="23" customFormat="1" ht="12.75">
      <c r="A6" s="47" t="s">
        <v>2</v>
      </c>
      <c r="B6" s="48"/>
      <c r="C6" s="33" t="s">
        <v>3</v>
      </c>
      <c r="D6" s="33" t="s">
        <v>4</v>
      </c>
      <c r="E6" s="33" t="s">
        <v>5</v>
      </c>
      <c r="F6" s="35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7"/>
      <c r="Q6" s="35" t="s">
        <v>7</v>
      </c>
      <c r="R6" s="36"/>
      <c r="S6" s="36"/>
      <c r="T6" s="37"/>
      <c r="U6" s="33" t="s">
        <v>8</v>
      </c>
      <c r="V6" s="33" t="s">
        <v>9</v>
      </c>
      <c r="W6" s="33" t="s">
        <v>10</v>
      </c>
    </row>
    <row r="7" spans="1:23" s="32" customFormat="1" ht="12.75">
      <c r="A7" s="28"/>
      <c r="B7" s="29"/>
      <c r="C7" s="30"/>
      <c r="D7" s="34"/>
      <c r="E7" s="34"/>
      <c r="F7" s="31" t="s">
        <v>11</v>
      </c>
      <c r="G7" s="31" t="s">
        <v>12</v>
      </c>
      <c r="H7" s="31" t="s">
        <v>13</v>
      </c>
      <c r="I7" s="31" t="s">
        <v>14</v>
      </c>
      <c r="J7" s="31" t="s">
        <v>15</v>
      </c>
      <c r="K7" s="31" t="s">
        <v>16</v>
      </c>
      <c r="L7" s="31" t="s">
        <v>17</v>
      </c>
      <c r="M7" s="31" t="s">
        <v>18</v>
      </c>
      <c r="N7" s="31" t="s">
        <v>19</v>
      </c>
      <c r="O7" s="31" t="s">
        <v>20</v>
      </c>
      <c r="P7" s="31" t="s">
        <v>21</v>
      </c>
      <c r="Q7" s="31" t="s">
        <v>11</v>
      </c>
      <c r="R7" s="31" t="s">
        <v>12</v>
      </c>
      <c r="S7" s="31" t="s">
        <v>13</v>
      </c>
      <c r="T7" s="31" t="s">
        <v>21</v>
      </c>
      <c r="U7" s="34"/>
      <c r="V7" s="34"/>
      <c r="W7" s="42"/>
    </row>
    <row r="8" spans="1:23" ht="12.75">
      <c r="A8" s="74" t="s">
        <v>49</v>
      </c>
      <c r="B8" s="75" t="s">
        <v>50</v>
      </c>
      <c r="C8" s="74" t="s">
        <v>44</v>
      </c>
      <c r="D8" s="76">
        <v>7</v>
      </c>
      <c r="E8" s="76" t="s">
        <v>32</v>
      </c>
      <c r="F8" s="76">
        <v>2</v>
      </c>
      <c r="G8" s="76">
        <v>0</v>
      </c>
      <c r="H8" s="76">
        <v>0</v>
      </c>
      <c r="I8" s="76">
        <v>0</v>
      </c>
      <c r="J8" s="76">
        <v>2</v>
      </c>
      <c r="K8" s="76">
        <v>2</v>
      </c>
      <c r="L8" s="76">
        <v>0</v>
      </c>
      <c r="M8" s="76">
        <v>2</v>
      </c>
      <c r="N8" s="76">
        <v>2</v>
      </c>
      <c r="O8" s="76">
        <v>0</v>
      </c>
      <c r="P8" s="77">
        <f aca="true" t="shared" si="0" ref="P8:P23">IF(AND(ISBLANK(F8),ISBLANK(G8),ISBLANK(H8),ISBLANK(I8),ISBLANK(J8),ISBLANK(K8),ISBLANK(L8),ISBLANK(M8),ISBLANK(N8),ISBLANK(O8)),"",SUM(F8:O8))</f>
        <v>10</v>
      </c>
      <c r="Q8" s="76">
        <v>7</v>
      </c>
      <c r="R8" s="76">
        <v>7</v>
      </c>
      <c r="S8" s="76">
        <v>7</v>
      </c>
      <c r="T8" s="77">
        <f aca="true" t="shared" si="1" ref="T8:T23">IF(AND(ISBLANK(Q8),ISBLANK(R8),ISBLANK(S8)),"",SUM(Q8:S8))</f>
        <v>21</v>
      </c>
      <c r="U8" s="77">
        <f aca="true" t="shared" si="2" ref="U8:U23">IF(AND(ISNUMBER(P8),ISNUMBER(T8)),SUM(P8,T8),"")</f>
        <v>31</v>
      </c>
      <c r="V8" s="76" t="s">
        <v>150</v>
      </c>
      <c r="W8" s="74" t="s">
        <v>51</v>
      </c>
    </row>
    <row r="9" spans="1:23" ht="12.75">
      <c r="A9" s="74" t="s">
        <v>34</v>
      </c>
      <c r="B9" s="75" t="s">
        <v>35</v>
      </c>
      <c r="C9" s="74" t="s">
        <v>36</v>
      </c>
      <c r="D9" s="76">
        <v>7</v>
      </c>
      <c r="E9" s="76" t="s">
        <v>32</v>
      </c>
      <c r="F9" s="76">
        <v>2</v>
      </c>
      <c r="G9" s="76">
        <v>2</v>
      </c>
      <c r="H9" s="76">
        <v>2</v>
      </c>
      <c r="I9" s="76">
        <v>0</v>
      </c>
      <c r="J9" s="76">
        <v>2</v>
      </c>
      <c r="K9" s="76">
        <v>2</v>
      </c>
      <c r="L9" s="76">
        <v>0</v>
      </c>
      <c r="M9" s="76">
        <v>2</v>
      </c>
      <c r="N9" s="76">
        <v>2</v>
      </c>
      <c r="O9" s="76">
        <v>0</v>
      </c>
      <c r="P9" s="77">
        <f t="shared" si="0"/>
        <v>14</v>
      </c>
      <c r="Q9" s="76">
        <v>5</v>
      </c>
      <c r="R9" s="76">
        <v>7</v>
      </c>
      <c r="S9" s="76">
        <v>0</v>
      </c>
      <c r="T9" s="77">
        <f t="shared" si="1"/>
        <v>12</v>
      </c>
      <c r="U9" s="77">
        <f t="shared" si="2"/>
        <v>26</v>
      </c>
      <c r="V9" s="76" t="s">
        <v>151</v>
      </c>
      <c r="W9" s="74" t="s">
        <v>41</v>
      </c>
    </row>
    <row r="10" spans="1:23" ht="12.75">
      <c r="A10" s="74" t="s">
        <v>42</v>
      </c>
      <c r="B10" s="75" t="s">
        <v>43</v>
      </c>
      <c r="C10" s="74" t="s">
        <v>44</v>
      </c>
      <c r="D10" s="76">
        <v>7</v>
      </c>
      <c r="E10" s="76" t="s">
        <v>32</v>
      </c>
      <c r="F10" s="76">
        <v>2</v>
      </c>
      <c r="G10" s="76">
        <v>2</v>
      </c>
      <c r="H10" s="76">
        <v>0</v>
      </c>
      <c r="I10" s="76">
        <v>0</v>
      </c>
      <c r="J10" s="76">
        <v>0</v>
      </c>
      <c r="K10" s="76">
        <v>2</v>
      </c>
      <c r="L10" s="76">
        <v>2</v>
      </c>
      <c r="M10" s="76">
        <v>0</v>
      </c>
      <c r="N10" s="76">
        <v>2</v>
      </c>
      <c r="O10" s="76">
        <v>2</v>
      </c>
      <c r="P10" s="77">
        <f t="shared" si="0"/>
        <v>12</v>
      </c>
      <c r="Q10" s="76">
        <v>2</v>
      </c>
      <c r="R10" s="76">
        <v>7</v>
      </c>
      <c r="S10" s="76">
        <v>3</v>
      </c>
      <c r="T10" s="77">
        <f t="shared" si="1"/>
        <v>12</v>
      </c>
      <c r="U10" s="77">
        <f t="shared" si="2"/>
        <v>24</v>
      </c>
      <c r="V10" s="76" t="s">
        <v>152</v>
      </c>
      <c r="W10" s="74" t="s">
        <v>51</v>
      </c>
    </row>
    <row r="11" spans="1:23" ht="12.75">
      <c r="A11" s="74" t="s">
        <v>37</v>
      </c>
      <c r="B11" s="75" t="s">
        <v>38</v>
      </c>
      <c r="C11" s="74" t="s">
        <v>39</v>
      </c>
      <c r="D11" s="76">
        <v>7</v>
      </c>
      <c r="E11" s="76" t="s">
        <v>32</v>
      </c>
      <c r="F11" s="76">
        <v>2</v>
      </c>
      <c r="G11" s="76">
        <v>0</v>
      </c>
      <c r="H11" s="76">
        <v>2</v>
      </c>
      <c r="I11" s="76">
        <v>2</v>
      </c>
      <c r="J11" s="76">
        <v>0</v>
      </c>
      <c r="K11" s="76">
        <v>2</v>
      </c>
      <c r="L11" s="76">
        <v>2</v>
      </c>
      <c r="M11" s="76">
        <v>1</v>
      </c>
      <c r="N11" s="76">
        <v>2</v>
      </c>
      <c r="O11" s="76">
        <v>0</v>
      </c>
      <c r="P11" s="77">
        <f t="shared" si="0"/>
        <v>13</v>
      </c>
      <c r="Q11" s="76">
        <v>6</v>
      </c>
      <c r="R11" s="76">
        <v>2</v>
      </c>
      <c r="S11" s="76">
        <v>0</v>
      </c>
      <c r="T11" s="77">
        <f t="shared" si="1"/>
        <v>8</v>
      </c>
      <c r="U11" s="77">
        <f t="shared" si="2"/>
        <v>21</v>
      </c>
      <c r="V11" s="76" t="s">
        <v>14</v>
      </c>
      <c r="W11" s="74" t="s">
        <v>40</v>
      </c>
    </row>
    <row r="12" spans="1:23" ht="12.75">
      <c r="A12" s="74" t="s">
        <v>29</v>
      </c>
      <c r="B12" s="75" t="s">
        <v>30</v>
      </c>
      <c r="C12" s="74" t="s">
        <v>31</v>
      </c>
      <c r="D12" s="76">
        <v>7</v>
      </c>
      <c r="E12" s="76" t="s">
        <v>32</v>
      </c>
      <c r="F12" s="76">
        <v>2</v>
      </c>
      <c r="G12" s="76">
        <v>0</v>
      </c>
      <c r="H12" s="76">
        <v>2</v>
      </c>
      <c r="I12" s="76">
        <v>0</v>
      </c>
      <c r="J12" s="76">
        <v>2</v>
      </c>
      <c r="K12" s="76">
        <v>2</v>
      </c>
      <c r="L12" s="76">
        <v>2</v>
      </c>
      <c r="M12" s="76">
        <v>0</v>
      </c>
      <c r="N12" s="76">
        <v>2</v>
      </c>
      <c r="O12" s="76">
        <v>2</v>
      </c>
      <c r="P12" s="77">
        <f t="shared" si="0"/>
        <v>14</v>
      </c>
      <c r="Q12" s="76">
        <v>1</v>
      </c>
      <c r="R12" s="76">
        <v>2</v>
      </c>
      <c r="S12" s="76">
        <v>3</v>
      </c>
      <c r="T12" s="77">
        <f t="shared" si="1"/>
        <v>6</v>
      </c>
      <c r="U12" s="77">
        <f t="shared" si="2"/>
        <v>20</v>
      </c>
      <c r="V12" s="76" t="s">
        <v>15</v>
      </c>
      <c r="W12" s="74" t="s">
        <v>33</v>
      </c>
    </row>
    <row r="13" spans="1:23" ht="12.75">
      <c r="A13" s="74" t="s">
        <v>45</v>
      </c>
      <c r="B13" s="75" t="s">
        <v>46</v>
      </c>
      <c r="C13" s="74" t="s">
        <v>47</v>
      </c>
      <c r="D13" s="76">
        <v>7</v>
      </c>
      <c r="E13" s="76" t="s">
        <v>32</v>
      </c>
      <c r="F13" s="76">
        <v>2</v>
      </c>
      <c r="G13" s="76">
        <v>0</v>
      </c>
      <c r="H13" s="76">
        <v>2</v>
      </c>
      <c r="I13" s="76">
        <v>0</v>
      </c>
      <c r="J13" s="76">
        <v>0</v>
      </c>
      <c r="K13" s="76">
        <v>2</v>
      </c>
      <c r="L13" s="76">
        <v>0</v>
      </c>
      <c r="M13" s="76">
        <v>2</v>
      </c>
      <c r="N13" s="76">
        <v>2</v>
      </c>
      <c r="O13" s="76">
        <v>0</v>
      </c>
      <c r="P13" s="77">
        <f t="shared" si="0"/>
        <v>10</v>
      </c>
      <c r="Q13" s="76">
        <v>0</v>
      </c>
      <c r="R13" s="76">
        <v>7</v>
      </c>
      <c r="S13" s="76">
        <v>0</v>
      </c>
      <c r="T13" s="77">
        <f t="shared" si="1"/>
        <v>7</v>
      </c>
      <c r="U13" s="77">
        <f t="shared" si="2"/>
        <v>17</v>
      </c>
      <c r="V13" s="76" t="s">
        <v>16</v>
      </c>
      <c r="W13" s="74" t="s">
        <v>48</v>
      </c>
    </row>
    <row r="14" spans="1:23" ht="12.75">
      <c r="A14" s="74" t="s">
        <v>52</v>
      </c>
      <c r="B14" s="75" t="s">
        <v>53</v>
      </c>
      <c r="C14" s="74" t="s">
        <v>54</v>
      </c>
      <c r="D14" s="76">
        <v>7</v>
      </c>
      <c r="E14" s="76" t="s">
        <v>32</v>
      </c>
      <c r="F14" s="76">
        <v>2</v>
      </c>
      <c r="G14" s="76">
        <v>0</v>
      </c>
      <c r="H14" s="76">
        <v>0</v>
      </c>
      <c r="I14" s="76">
        <v>0</v>
      </c>
      <c r="J14" s="76">
        <v>2</v>
      </c>
      <c r="K14" s="76">
        <v>2</v>
      </c>
      <c r="L14" s="76">
        <v>0</v>
      </c>
      <c r="M14" s="76">
        <v>2</v>
      </c>
      <c r="N14" s="76">
        <v>2</v>
      </c>
      <c r="O14" s="76">
        <v>0</v>
      </c>
      <c r="P14" s="77">
        <f t="shared" si="0"/>
        <v>10</v>
      </c>
      <c r="Q14" s="76">
        <v>0</v>
      </c>
      <c r="R14" s="76">
        <v>2</v>
      </c>
      <c r="S14" s="76">
        <v>3</v>
      </c>
      <c r="T14" s="77">
        <f t="shared" si="1"/>
        <v>5</v>
      </c>
      <c r="U14" s="77">
        <f t="shared" si="2"/>
        <v>15</v>
      </c>
      <c r="V14" s="76" t="s">
        <v>17</v>
      </c>
      <c r="W14" s="74" t="s">
        <v>55</v>
      </c>
    </row>
    <row r="15" spans="1:23" ht="12.75">
      <c r="A15" s="74" t="s">
        <v>56</v>
      </c>
      <c r="B15" s="75" t="s">
        <v>57</v>
      </c>
      <c r="C15" s="74" t="s">
        <v>44</v>
      </c>
      <c r="D15" s="76">
        <v>7</v>
      </c>
      <c r="E15" s="76" t="s">
        <v>32</v>
      </c>
      <c r="F15" s="76">
        <v>2</v>
      </c>
      <c r="G15" s="76">
        <v>0</v>
      </c>
      <c r="H15" s="76">
        <v>2</v>
      </c>
      <c r="I15" s="76">
        <v>2</v>
      </c>
      <c r="J15" s="76">
        <v>2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7">
        <f t="shared" si="0"/>
        <v>8</v>
      </c>
      <c r="Q15" s="76">
        <v>2</v>
      </c>
      <c r="R15" s="76">
        <v>0</v>
      </c>
      <c r="S15" s="76">
        <v>2</v>
      </c>
      <c r="T15" s="77">
        <f t="shared" si="1"/>
        <v>4</v>
      </c>
      <c r="U15" s="77">
        <f t="shared" si="2"/>
        <v>12</v>
      </c>
      <c r="V15" s="76" t="s">
        <v>158</v>
      </c>
      <c r="W15" s="74" t="s">
        <v>51</v>
      </c>
    </row>
    <row r="16" spans="1:23" ht="12.75">
      <c r="A16" s="74" t="s">
        <v>58</v>
      </c>
      <c r="B16" s="75" t="s">
        <v>59</v>
      </c>
      <c r="C16" s="74" t="s">
        <v>54</v>
      </c>
      <c r="D16" s="76">
        <v>7</v>
      </c>
      <c r="E16" s="76" t="s">
        <v>32</v>
      </c>
      <c r="F16" s="76">
        <v>2</v>
      </c>
      <c r="G16" s="76">
        <v>0</v>
      </c>
      <c r="H16" s="76">
        <v>2</v>
      </c>
      <c r="I16" s="76">
        <v>0</v>
      </c>
      <c r="J16" s="76">
        <v>0</v>
      </c>
      <c r="K16" s="76">
        <v>0</v>
      </c>
      <c r="L16" s="76">
        <v>0</v>
      </c>
      <c r="M16" s="76">
        <v>2</v>
      </c>
      <c r="N16" s="76">
        <v>0</v>
      </c>
      <c r="O16" s="76">
        <v>0</v>
      </c>
      <c r="P16" s="77">
        <f t="shared" si="0"/>
        <v>6</v>
      </c>
      <c r="Q16" s="76">
        <v>0</v>
      </c>
      <c r="R16" s="76">
        <v>6</v>
      </c>
      <c r="S16" s="76">
        <v>0</v>
      </c>
      <c r="T16" s="77">
        <f t="shared" si="1"/>
        <v>6</v>
      </c>
      <c r="U16" s="77">
        <f t="shared" si="2"/>
        <v>12</v>
      </c>
      <c r="V16" s="76" t="s">
        <v>158</v>
      </c>
      <c r="W16" s="74" t="s">
        <v>60</v>
      </c>
    </row>
    <row r="17" spans="1:23" ht="12.75">
      <c r="A17" s="74" t="s">
        <v>69</v>
      </c>
      <c r="B17" s="75" t="s">
        <v>70</v>
      </c>
      <c r="C17" s="74" t="s">
        <v>54</v>
      </c>
      <c r="D17" s="76">
        <v>7</v>
      </c>
      <c r="E17" s="76" t="s">
        <v>32</v>
      </c>
      <c r="F17" s="76">
        <v>0</v>
      </c>
      <c r="G17" s="76">
        <v>0</v>
      </c>
      <c r="H17" s="76">
        <v>2</v>
      </c>
      <c r="I17" s="76">
        <v>0</v>
      </c>
      <c r="J17" s="76">
        <v>2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7">
        <f t="shared" si="0"/>
        <v>4</v>
      </c>
      <c r="Q17" s="76">
        <v>0</v>
      </c>
      <c r="R17" s="76">
        <v>7</v>
      </c>
      <c r="S17" s="76">
        <v>0</v>
      </c>
      <c r="T17" s="77">
        <f t="shared" si="1"/>
        <v>7</v>
      </c>
      <c r="U17" s="77">
        <f t="shared" si="2"/>
        <v>11</v>
      </c>
      <c r="V17" s="76" t="s">
        <v>20</v>
      </c>
      <c r="W17" s="74" t="s">
        <v>60</v>
      </c>
    </row>
    <row r="18" spans="1:23" ht="12.75">
      <c r="A18" s="74" t="s">
        <v>61</v>
      </c>
      <c r="B18" s="75" t="s">
        <v>62</v>
      </c>
      <c r="C18" s="74" t="s">
        <v>63</v>
      </c>
      <c r="D18" s="76">
        <v>7</v>
      </c>
      <c r="E18" s="76" t="s">
        <v>32</v>
      </c>
      <c r="F18" s="76">
        <v>2</v>
      </c>
      <c r="G18" s="76">
        <v>0</v>
      </c>
      <c r="H18" s="76">
        <v>2</v>
      </c>
      <c r="I18" s="76">
        <v>0</v>
      </c>
      <c r="J18" s="76">
        <v>0</v>
      </c>
      <c r="K18" s="76">
        <v>0</v>
      </c>
      <c r="L18" s="76">
        <v>2</v>
      </c>
      <c r="M18" s="76">
        <v>0</v>
      </c>
      <c r="N18" s="76">
        <v>0</v>
      </c>
      <c r="O18" s="76">
        <v>0</v>
      </c>
      <c r="P18" s="77">
        <f t="shared" si="0"/>
        <v>6</v>
      </c>
      <c r="Q18" s="76">
        <v>0</v>
      </c>
      <c r="R18" s="76">
        <v>2</v>
      </c>
      <c r="S18" s="76">
        <v>0</v>
      </c>
      <c r="T18" s="77">
        <f t="shared" si="1"/>
        <v>2</v>
      </c>
      <c r="U18" s="77">
        <f t="shared" si="2"/>
        <v>8</v>
      </c>
      <c r="V18" s="76" t="s">
        <v>24</v>
      </c>
      <c r="W18" s="74" t="s">
        <v>64</v>
      </c>
    </row>
    <row r="19" spans="1:23" ht="12.75">
      <c r="A19" s="74" t="s">
        <v>160</v>
      </c>
      <c r="B19" s="75" t="s">
        <v>161</v>
      </c>
      <c r="C19" s="74" t="s">
        <v>63</v>
      </c>
      <c r="D19" s="76">
        <v>7</v>
      </c>
      <c r="E19" s="76" t="s">
        <v>32</v>
      </c>
      <c r="F19" s="76">
        <v>2</v>
      </c>
      <c r="G19" s="76">
        <v>0</v>
      </c>
      <c r="H19" s="76">
        <v>0</v>
      </c>
      <c r="I19" s="76">
        <v>0</v>
      </c>
      <c r="J19" s="76">
        <v>2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7">
        <f t="shared" si="0"/>
        <v>4</v>
      </c>
      <c r="Q19" s="76">
        <v>0</v>
      </c>
      <c r="R19" s="76">
        <v>0</v>
      </c>
      <c r="S19" s="76">
        <v>1</v>
      </c>
      <c r="T19" s="77">
        <f t="shared" si="1"/>
        <v>1</v>
      </c>
      <c r="U19" s="77">
        <f t="shared" si="2"/>
        <v>5</v>
      </c>
      <c r="V19" s="76" t="s">
        <v>25</v>
      </c>
      <c r="W19" s="74" t="s">
        <v>64</v>
      </c>
    </row>
    <row r="20" spans="1:23" ht="12.75">
      <c r="A20" s="74" t="s">
        <v>65</v>
      </c>
      <c r="B20" s="75" t="s">
        <v>66</v>
      </c>
      <c r="C20" s="74" t="s">
        <v>39</v>
      </c>
      <c r="D20" s="76">
        <v>7</v>
      </c>
      <c r="E20" s="76" t="s">
        <v>32</v>
      </c>
      <c r="F20" s="76">
        <v>2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2</v>
      </c>
      <c r="N20" s="76">
        <v>0</v>
      </c>
      <c r="O20" s="76">
        <v>0</v>
      </c>
      <c r="P20" s="77">
        <f t="shared" si="0"/>
        <v>4</v>
      </c>
      <c r="Q20" s="76">
        <v>0</v>
      </c>
      <c r="R20" s="76">
        <v>0</v>
      </c>
      <c r="S20" s="76">
        <v>0</v>
      </c>
      <c r="T20" s="77">
        <f t="shared" si="1"/>
        <v>0</v>
      </c>
      <c r="U20" s="77">
        <f t="shared" si="2"/>
        <v>4</v>
      </c>
      <c r="V20" s="76" t="s">
        <v>159</v>
      </c>
      <c r="W20" s="74" t="s">
        <v>40</v>
      </c>
    </row>
    <row r="21" spans="1:23" ht="12.75">
      <c r="A21" s="74" t="s">
        <v>67</v>
      </c>
      <c r="B21" s="75" t="s">
        <v>68</v>
      </c>
      <c r="C21" s="74" t="s">
        <v>31</v>
      </c>
      <c r="D21" s="76">
        <v>7</v>
      </c>
      <c r="E21" s="76" t="s">
        <v>32</v>
      </c>
      <c r="F21" s="76">
        <v>2</v>
      </c>
      <c r="G21" s="76">
        <v>0</v>
      </c>
      <c r="H21" s="76">
        <v>0</v>
      </c>
      <c r="I21" s="76">
        <v>0</v>
      </c>
      <c r="J21" s="76">
        <v>2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7">
        <f t="shared" si="0"/>
        <v>4</v>
      </c>
      <c r="Q21" s="76">
        <v>0</v>
      </c>
      <c r="R21" s="76">
        <v>0</v>
      </c>
      <c r="S21" s="76">
        <v>0</v>
      </c>
      <c r="T21" s="77">
        <f t="shared" si="1"/>
        <v>0</v>
      </c>
      <c r="U21" s="77">
        <f t="shared" si="2"/>
        <v>4</v>
      </c>
      <c r="V21" s="76" t="s">
        <v>159</v>
      </c>
      <c r="W21" s="74" t="s">
        <v>33</v>
      </c>
    </row>
    <row r="22" spans="1:23" ht="12.75">
      <c r="A22" s="74" t="s">
        <v>71</v>
      </c>
      <c r="B22" s="75" t="s">
        <v>72</v>
      </c>
      <c r="C22" s="74" t="s">
        <v>63</v>
      </c>
      <c r="D22" s="76">
        <v>7</v>
      </c>
      <c r="E22" s="76" t="s">
        <v>32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2</v>
      </c>
      <c r="N22" s="76">
        <v>0</v>
      </c>
      <c r="O22" s="76">
        <v>0</v>
      </c>
      <c r="P22" s="77">
        <f t="shared" si="0"/>
        <v>2</v>
      </c>
      <c r="Q22" s="76">
        <v>1</v>
      </c>
      <c r="R22" s="76">
        <v>0</v>
      </c>
      <c r="S22" s="76">
        <v>0</v>
      </c>
      <c r="T22" s="77">
        <f t="shared" si="1"/>
        <v>1</v>
      </c>
      <c r="U22" s="77">
        <f t="shared" si="2"/>
        <v>3</v>
      </c>
      <c r="V22" s="76" t="s">
        <v>28</v>
      </c>
      <c r="W22" s="74" t="s">
        <v>64</v>
      </c>
    </row>
    <row r="23" spans="1:23" ht="12.75">
      <c r="A23" s="80"/>
      <c r="B23" s="81"/>
      <c r="C23" s="74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7">
        <f t="shared" si="0"/>
      </c>
      <c r="Q23" s="76"/>
      <c r="R23" s="76"/>
      <c r="S23" s="76"/>
      <c r="T23" s="77">
        <f t="shared" si="1"/>
      </c>
      <c r="U23" s="77">
        <f t="shared" si="2"/>
      </c>
      <c r="V23" s="76"/>
      <c r="W23" s="74"/>
    </row>
  </sheetData>
  <sheetProtection/>
  <printOptions/>
  <pageMargins left="0.46" right="0.62" top="0.59" bottom="0.42" header="0.37" footer="0.28"/>
  <pageSetup horizontalDpi="300" verticalDpi="300" orientation="landscape" paperSize="9" r:id="rId1"/>
  <headerFooter alignWithMargins="0">
    <oddHeader>&amp;RLk.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">
      <selection activeCell="U5" sqref="U5"/>
    </sheetView>
  </sheetViews>
  <sheetFormatPr defaultColWidth="9.140625" defaultRowHeight="12.75"/>
  <cols>
    <col min="1" max="1" width="11.57421875" style="16" customWidth="1"/>
    <col min="2" max="2" width="14.00390625" style="20" customWidth="1"/>
    <col min="3" max="3" width="20.28125" style="16" customWidth="1"/>
    <col min="4" max="4" width="5.7109375" style="17" customWidth="1"/>
    <col min="5" max="5" width="4.140625" style="17" customWidth="1"/>
    <col min="6" max="15" width="2.7109375" style="17" customWidth="1"/>
    <col min="16" max="16" width="7.7109375" style="3" customWidth="1"/>
    <col min="17" max="19" width="2.7109375" style="17" customWidth="1"/>
    <col min="20" max="20" width="7.7109375" style="3" customWidth="1"/>
    <col min="21" max="21" width="11.140625" style="3" customWidth="1"/>
    <col min="22" max="22" width="6.28125" style="17" customWidth="1"/>
    <col min="23" max="23" width="18.140625" style="46" customWidth="1"/>
  </cols>
  <sheetData>
    <row r="1" spans="1:23" s="18" customFormat="1" ht="18">
      <c r="A1" s="18" t="s">
        <v>22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38"/>
    </row>
    <row r="2" spans="4:23" s="20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39"/>
    </row>
    <row r="3" spans="1:23" s="23" customFormat="1" ht="12.75">
      <c r="A3" s="22" t="s">
        <v>0</v>
      </c>
      <c r="B3" s="49" t="s">
        <v>23</v>
      </c>
      <c r="C3" s="2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40"/>
    </row>
    <row r="4" spans="1:23" s="23" customFormat="1" ht="12.75">
      <c r="A4" s="22" t="s">
        <v>1</v>
      </c>
      <c r="B4" s="49">
        <v>8</v>
      </c>
      <c r="C4" s="22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40"/>
    </row>
    <row r="5" spans="2:23" s="25" customFormat="1" ht="15">
      <c r="B5" s="26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 t="s">
        <v>356</v>
      </c>
      <c r="V5" s="27"/>
      <c r="W5" s="41"/>
    </row>
    <row r="6" spans="1:23" s="23" customFormat="1" ht="12.75">
      <c r="A6" s="47" t="s">
        <v>2</v>
      </c>
      <c r="B6" s="48"/>
      <c r="C6" s="33" t="s">
        <v>3</v>
      </c>
      <c r="D6" s="33" t="s">
        <v>4</v>
      </c>
      <c r="E6" s="33" t="s">
        <v>5</v>
      </c>
      <c r="F6" s="35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7"/>
      <c r="Q6" s="35" t="s">
        <v>7</v>
      </c>
      <c r="R6" s="36"/>
      <c r="S6" s="36"/>
      <c r="T6" s="37"/>
      <c r="U6" s="33" t="s">
        <v>8</v>
      </c>
      <c r="V6" s="33" t="s">
        <v>9</v>
      </c>
      <c r="W6" s="33" t="s">
        <v>10</v>
      </c>
    </row>
    <row r="7" spans="1:23" s="32" customFormat="1" ht="12.75">
      <c r="A7" s="28"/>
      <c r="B7" s="29"/>
      <c r="C7" s="30"/>
      <c r="D7" s="34"/>
      <c r="E7" s="34"/>
      <c r="F7" s="31" t="s">
        <v>11</v>
      </c>
      <c r="G7" s="31" t="s">
        <v>12</v>
      </c>
      <c r="H7" s="31" t="s">
        <v>13</v>
      </c>
      <c r="I7" s="31" t="s">
        <v>14</v>
      </c>
      <c r="J7" s="31" t="s">
        <v>15</v>
      </c>
      <c r="K7" s="31" t="s">
        <v>16</v>
      </c>
      <c r="L7" s="31" t="s">
        <v>17</v>
      </c>
      <c r="M7" s="31" t="s">
        <v>18</v>
      </c>
      <c r="N7" s="31" t="s">
        <v>19</v>
      </c>
      <c r="O7" s="31" t="s">
        <v>20</v>
      </c>
      <c r="P7" s="31" t="s">
        <v>21</v>
      </c>
      <c r="Q7" s="31" t="s">
        <v>11</v>
      </c>
      <c r="R7" s="31" t="s">
        <v>12</v>
      </c>
      <c r="S7" s="31" t="s">
        <v>13</v>
      </c>
      <c r="T7" s="31" t="s">
        <v>21</v>
      </c>
      <c r="U7" s="34"/>
      <c r="V7" s="34"/>
      <c r="W7" s="42"/>
    </row>
    <row r="8" spans="1:23" ht="12.75">
      <c r="A8" s="50" t="s">
        <v>268</v>
      </c>
      <c r="B8" s="51" t="s">
        <v>269</v>
      </c>
      <c r="C8" s="43" t="s">
        <v>74</v>
      </c>
      <c r="D8" s="13">
        <v>8</v>
      </c>
      <c r="E8" s="13" t="s">
        <v>32</v>
      </c>
      <c r="F8" s="13">
        <v>0</v>
      </c>
      <c r="G8" s="13">
        <v>2</v>
      </c>
      <c r="H8" s="13">
        <v>2</v>
      </c>
      <c r="I8" s="13">
        <v>2</v>
      </c>
      <c r="J8" s="13">
        <v>0</v>
      </c>
      <c r="K8" s="13">
        <v>1</v>
      </c>
      <c r="L8" s="13">
        <v>2</v>
      </c>
      <c r="M8" s="13">
        <v>2</v>
      </c>
      <c r="N8" s="13">
        <v>2</v>
      </c>
      <c r="O8" s="13">
        <v>2</v>
      </c>
      <c r="P8" s="71">
        <f aca="true" t="shared" si="0" ref="P8:P18">IF(AND(ISBLANK(F8),ISBLANK(G8),ISBLANK(H8),ISBLANK(I8),ISBLANK(J8),ISBLANK(K8),ISBLANK(L8),ISBLANK(M8),ISBLANK(N8),ISBLANK(O8)),"",SUM(F8:O8))</f>
        <v>15</v>
      </c>
      <c r="Q8" s="13">
        <v>7</v>
      </c>
      <c r="R8" s="13">
        <v>0</v>
      </c>
      <c r="S8" s="13">
        <v>7</v>
      </c>
      <c r="T8" s="71">
        <f aca="true" t="shared" si="1" ref="T8:T26">IF(AND(ISBLANK(Q8),ISBLANK(R8),ISBLANK(S8)),"",SUM(Q8:S8))</f>
        <v>14</v>
      </c>
      <c r="U8" s="71">
        <f aca="true" t="shared" si="2" ref="U8:U26">IF(AND(ISNUMBER(P8),ISNUMBER(T8)),SUM(P8,T8),"")</f>
        <v>29</v>
      </c>
      <c r="V8" s="13" t="s">
        <v>150</v>
      </c>
      <c r="W8" s="43" t="s">
        <v>270</v>
      </c>
    </row>
    <row r="9" spans="1:23" ht="12.75">
      <c r="A9" s="52" t="s">
        <v>58</v>
      </c>
      <c r="B9" s="51" t="s">
        <v>271</v>
      </c>
      <c r="C9" s="44" t="s">
        <v>44</v>
      </c>
      <c r="D9" s="14">
        <v>8</v>
      </c>
      <c r="E9" s="14" t="s">
        <v>32</v>
      </c>
      <c r="F9" s="14">
        <v>2</v>
      </c>
      <c r="G9" s="14">
        <v>2</v>
      </c>
      <c r="H9" s="14">
        <v>2</v>
      </c>
      <c r="I9" s="14">
        <v>0</v>
      </c>
      <c r="J9" s="14">
        <v>0</v>
      </c>
      <c r="K9" s="14">
        <v>2</v>
      </c>
      <c r="L9" s="14">
        <v>2</v>
      </c>
      <c r="M9" s="14">
        <v>0</v>
      </c>
      <c r="N9" s="14">
        <v>2</v>
      </c>
      <c r="O9" s="14">
        <v>0</v>
      </c>
      <c r="P9" s="72">
        <f t="shared" si="0"/>
        <v>12</v>
      </c>
      <c r="Q9" s="14">
        <v>7</v>
      </c>
      <c r="R9" s="14">
        <v>0</v>
      </c>
      <c r="S9" s="14">
        <v>0</v>
      </c>
      <c r="T9" s="72">
        <f t="shared" si="1"/>
        <v>7</v>
      </c>
      <c r="U9" s="72">
        <f t="shared" si="2"/>
        <v>19</v>
      </c>
      <c r="V9" s="14" t="s">
        <v>151</v>
      </c>
      <c r="W9" s="44" t="s">
        <v>272</v>
      </c>
    </row>
    <row r="10" spans="1:23" ht="12.75">
      <c r="A10" s="52" t="s">
        <v>273</v>
      </c>
      <c r="B10" s="51" t="s">
        <v>274</v>
      </c>
      <c r="C10" s="44" t="s">
        <v>74</v>
      </c>
      <c r="D10" s="14">
        <v>8</v>
      </c>
      <c r="E10" s="14" t="s">
        <v>32</v>
      </c>
      <c r="F10" s="14">
        <v>2</v>
      </c>
      <c r="G10" s="14">
        <v>2</v>
      </c>
      <c r="H10" s="14">
        <v>0</v>
      </c>
      <c r="I10" s="14">
        <v>0</v>
      </c>
      <c r="J10" s="14">
        <v>0</v>
      </c>
      <c r="K10" s="14">
        <v>1</v>
      </c>
      <c r="L10" s="14">
        <v>2</v>
      </c>
      <c r="M10" s="14">
        <v>2</v>
      </c>
      <c r="N10" s="14">
        <v>2</v>
      </c>
      <c r="O10" s="14">
        <v>2</v>
      </c>
      <c r="P10" s="72">
        <f t="shared" si="0"/>
        <v>13</v>
      </c>
      <c r="Q10" s="14">
        <v>4</v>
      </c>
      <c r="R10" s="14">
        <v>0</v>
      </c>
      <c r="S10" s="14">
        <v>0</v>
      </c>
      <c r="T10" s="72">
        <f t="shared" si="1"/>
        <v>4</v>
      </c>
      <c r="U10" s="72">
        <f t="shared" si="2"/>
        <v>17</v>
      </c>
      <c r="V10" s="14" t="s">
        <v>152</v>
      </c>
      <c r="W10" s="44" t="s">
        <v>270</v>
      </c>
    </row>
    <row r="11" spans="1:23" ht="12.75">
      <c r="A11" s="52" t="s">
        <v>275</v>
      </c>
      <c r="B11" s="51" t="s">
        <v>276</v>
      </c>
      <c r="C11" s="44" t="s">
        <v>44</v>
      </c>
      <c r="D11" s="14">
        <v>8</v>
      </c>
      <c r="E11" s="14" t="s">
        <v>32</v>
      </c>
      <c r="F11" s="14">
        <v>2</v>
      </c>
      <c r="G11" s="14">
        <v>2</v>
      </c>
      <c r="H11" s="14">
        <v>0</v>
      </c>
      <c r="I11" s="14">
        <v>0</v>
      </c>
      <c r="J11" s="14">
        <v>0</v>
      </c>
      <c r="K11" s="14">
        <v>2</v>
      </c>
      <c r="L11" s="14">
        <v>2</v>
      </c>
      <c r="M11" s="14">
        <v>0</v>
      </c>
      <c r="N11" s="14">
        <v>0</v>
      </c>
      <c r="O11" s="14">
        <v>0</v>
      </c>
      <c r="P11" s="72">
        <f t="shared" si="0"/>
        <v>8</v>
      </c>
      <c r="Q11" s="14">
        <v>5</v>
      </c>
      <c r="R11" s="14">
        <v>0</v>
      </c>
      <c r="S11" s="14">
        <v>1</v>
      </c>
      <c r="T11" s="72">
        <f t="shared" si="1"/>
        <v>6</v>
      </c>
      <c r="U11" s="72">
        <f t="shared" si="2"/>
        <v>14</v>
      </c>
      <c r="V11" s="14" t="s">
        <v>277</v>
      </c>
      <c r="W11" s="44" t="s">
        <v>272</v>
      </c>
    </row>
    <row r="12" spans="1:23" ht="12.75">
      <c r="A12" s="52" t="s">
        <v>278</v>
      </c>
      <c r="B12" s="51" t="s">
        <v>279</v>
      </c>
      <c r="C12" s="44" t="s">
        <v>280</v>
      </c>
      <c r="D12" s="14">
        <v>8</v>
      </c>
      <c r="E12" s="14" t="s">
        <v>32</v>
      </c>
      <c r="F12" s="14">
        <v>2</v>
      </c>
      <c r="G12" s="14">
        <v>2</v>
      </c>
      <c r="H12" s="14">
        <v>2</v>
      </c>
      <c r="I12" s="14">
        <v>0</v>
      </c>
      <c r="J12" s="14">
        <v>0</v>
      </c>
      <c r="K12" s="14">
        <v>2</v>
      </c>
      <c r="L12" s="14">
        <v>0</v>
      </c>
      <c r="M12" s="14">
        <v>0</v>
      </c>
      <c r="N12" s="14">
        <v>2</v>
      </c>
      <c r="O12" s="14">
        <v>2</v>
      </c>
      <c r="P12" s="72">
        <f t="shared" si="0"/>
        <v>12</v>
      </c>
      <c r="Q12" s="14">
        <v>2</v>
      </c>
      <c r="R12" s="14">
        <v>0</v>
      </c>
      <c r="S12" s="14">
        <v>0</v>
      </c>
      <c r="T12" s="72">
        <f t="shared" si="1"/>
        <v>2</v>
      </c>
      <c r="U12" s="72">
        <f t="shared" si="2"/>
        <v>14</v>
      </c>
      <c r="V12" s="14" t="s">
        <v>277</v>
      </c>
      <c r="W12" s="44" t="s">
        <v>226</v>
      </c>
    </row>
    <row r="13" spans="1:23" ht="12.75">
      <c r="A13" s="52" t="s">
        <v>281</v>
      </c>
      <c r="B13" s="51" t="s">
        <v>282</v>
      </c>
      <c r="C13" s="44" t="s">
        <v>165</v>
      </c>
      <c r="D13" s="14">
        <v>8</v>
      </c>
      <c r="E13" s="14" t="s">
        <v>32</v>
      </c>
      <c r="F13" s="14">
        <v>2</v>
      </c>
      <c r="G13" s="14">
        <v>2</v>
      </c>
      <c r="H13" s="14">
        <v>2</v>
      </c>
      <c r="I13" s="14">
        <v>0</v>
      </c>
      <c r="J13" s="14">
        <v>0</v>
      </c>
      <c r="K13" s="14">
        <v>2</v>
      </c>
      <c r="L13" s="14">
        <v>2</v>
      </c>
      <c r="M13" s="14">
        <v>0</v>
      </c>
      <c r="N13" s="14">
        <v>2</v>
      </c>
      <c r="O13" s="14">
        <v>2</v>
      </c>
      <c r="P13" s="72">
        <f t="shared" si="0"/>
        <v>14</v>
      </c>
      <c r="Q13" s="14">
        <v>0</v>
      </c>
      <c r="R13" s="14">
        <v>0</v>
      </c>
      <c r="S13" s="14">
        <v>0</v>
      </c>
      <c r="T13" s="72">
        <f t="shared" si="1"/>
        <v>0</v>
      </c>
      <c r="U13" s="72">
        <f t="shared" si="2"/>
        <v>14</v>
      </c>
      <c r="V13" s="14" t="s">
        <v>277</v>
      </c>
      <c r="W13" s="44" t="s">
        <v>243</v>
      </c>
    </row>
    <row r="14" spans="1:23" ht="12.75">
      <c r="A14" s="52" t="s">
        <v>283</v>
      </c>
      <c r="B14" s="51" t="s">
        <v>284</v>
      </c>
      <c r="C14" s="44" t="s">
        <v>74</v>
      </c>
      <c r="D14" s="14">
        <v>8</v>
      </c>
      <c r="E14" s="14" t="s">
        <v>32</v>
      </c>
      <c r="F14" s="14">
        <v>0</v>
      </c>
      <c r="G14" s="14">
        <v>2</v>
      </c>
      <c r="H14" s="14">
        <v>0</v>
      </c>
      <c r="I14" s="14">
        <v>0</v>
      </c>
      <c r="J14" s="14">
        <v>0</v>
      </c>
      <c r="K14" s="14">
        <v>2</v>
      </c>
      <c r="L14" s="14">
        <v>2</v>
      </c>
      <c r="M14" s="14">
        <v>1</v>
      </c>
      <c r="N14" s="14">
        <v>2</v>
      </c>
      <c r="O14" s="14">
        <v>0</v>
      </c>
      <c r="P14" s="72">
        <f t="shared" si="0"/>
        <v>9</v>
      </c>
      <c r="Q14" s="14">
        <v>0</v>
      </c>
      <c r="R14" s="14">
        <v>2</v>
      </c>
      <c r="S14" s="14">
        <v>2</v>
      </c>
      <c r="T14" s="72">
        <f t="shared" si="1"/>
        <v>4</v>
      </c>
      <c r="U14" s="72">
        <f t="shared" si="2"/>
        <v>13</v>
      </c>
      <c r="V14" s="14" t="s">
        <v>285</v>
      </c>
      <c r="W14" s="44" t="s">
        <v>270</v>
      </c>
    </row>
    <row r="15" spans="1:23" ht="12.75">
      <c r="A15" s="52" t="s">
        <v>286</v>
      </c>
      <c r="B15" s="51" t="s">
        <v>287</v>
      </c>
      <c r="C15" s="44" t="s">
        <v>54</v>
      </c>
      <c r="D15" s="14">
        <v>8</v>
      </c>
      <c r="E15" s="14" t="s">
        <v>32</v>
      </c>
      <c r="F15" s="14">
        <v>2</v>
      </c>
      <c r="G15" s="14">
        <v>2</v>
      </c>
      <c r="H15" s="14">
        <v>0</v>
      </c>
      <c r="I15" s="14">
        <v>0</v>
      </c>
      <c r="J15" s="14">
        <v>0</v>
      </c>
      <c r="K15" s="14">
        <v>2</v>
      </c>
      <c r="L15" s="14">
        <v>0</v>
      </c>
      <c r="M15" s="14">
        <v>0</v>
      </c>
      <c r="N15" s="14">
        <v>0</v>
      </c>
      <c r="O15" s="14">
        <v>2</v>
      </c>
      <c r="P15" s="72">
        <f t="shared" si="0"/>
        <v>8</v>
      </c>
      <c r="Q15" s="14">
        <v>4</v>
      </c>
      <c r="R15" s="14">
        <v>1</v>
      </c>
      <c r="S15" s="14">
        <v>0</v>
      </c>
      <c r="T15" s="72">
        <f t="shared" si="1"/>
        <v>5</v>
      </c>
      <c r="U15" s="72">
        <f t="shared" si="2"/>
        <v>13</v>
      </c>
      <c r="V15" s="14" t="s">
        <v>285</v>
      </c>
      <c r="W15" s="44" t="s">
        <v>288</v>
      </c>
    </row>
    <row r="16" spans="1:23" ht="12.75">
      <c r="A16" s="52" t="s">
        <v>289</v>
      </c>
      <c r="B16" s="51" t="s">
        <v>225</v>
      </c>
      <c r="C16" s="44" t="s">
        <v>44</v>
      </c>
      <c r="D16" s="14">
        <v>8</v>
      </c>
      <c r="E16" s="14" t="s">
        <v>32</v>
      </c>
      <c r="F16" s="14">
        <v>2</v>
      </c>
      <c r="G16" s="14">
        <v>2</v>
      </c>
      <c r="H16" s="14">
        <v>0</v>
      </c>
      <c r="I16" s="14">
        <v>0</v>
      </c>
      <c r="J16" s="14">
        <v>0</v>
      </c>
      <c r="K16" s="14">
        <v>2</v>
      </c>
      <c r="L16" s="14">
        <v>0</v>
      </c>
      <c r="M16" s="14">
        <v>1</v>
      </c>
      <c r="N16" s="14">
        <v>2</v>
      </c>
      <c r="O16" s="14">
        <v>0</v>
      </c>
      <c r="P16" s="72">
        <f t="shared" si="0"/>
        <v>9</v>
      </c>
      <c r="Q16" s="14">
        <v>0</v>
      </c>
      <c r="R16" s="14">
        <v>0</v>
      </c>
      <c r="S16" s="14">
        <v>0</v>
      </c>
      <c r="T16" s="72">
        <f t="shared" si="1"/>
        <v>0</v>
      </c>
      <c r="U16" s="72">
        <f t="shared" si="2"/>
        <v>9</v>
      </c>
      <c r="V16" s="14" t="s">
        <v>290</v>
      </c>
      <c r="W16" s="44" t="s">
        <v>272</v>
      </c>
    </row>
    <row r="17" spans="1:23" ht="12.75">
      <c r="A17" s="52" t="s">
        <v>291</v>
      </c>
      <c r="B17" s="51" t="s">
        <v>292</v>
      </c>
      <c r="C17" s="44" t="s">
        <v>54</v>
      </c>
      <c r="D17" s="14">
        <v>8</v>
      </c>
      <c r="E17" s="14" t="s">
        <v>32</v>
      </c>
      <c r="F17" s="14">
        <v>2</v>
      </c>
      <c r="G17" s="14">
        <v>2</v>
      </c>
      <c r="H17" s="14">
        <v>0</v>
      </c>
      <c r="I17" s="14">
        <v>0</v>
      </c>
      <c r="J17" s="14">
        <v>0</v>
      </c>
      <c r="K17" s="14">
        <v>2</v>
      </c>
      <c r="L17" s="14">
        <v>2</v>
      </c>
      <c r="M17" s="14">
        <v>0</v>
      </c>
      <c r="N17" s="14">
        <v>0</v>
      </c>
      <c r="O17" s="14">
        <v>0</v>
      </c>
      <c r="P17" s="72">
        <f t="shared" si="0"/>
        <v>8</v>
      </c>
      <c r="Q17" s="14">
        <v>1</v>
      </c>
      <c r="R17" s="14">
        <v>0</v>
      </c>
      <c r="S17" s="14">
        <v>0</v>
      </c>
      <c r="T17" s="72">
        <f t="shared" si="1"/>
        <v>1</v>
      </c>
      <c r="U17" s="72">
        <f t="shared" si="2"/>
        <v>9</v>
      </c>
      <c r="V17" s="14" t="s">
        <v>290</v>
      </c>
      <c r="W17" s="44" t="s">
        <v>55</v>
      </c>
    </row>
    <row r="18" spans="1:23" ht="12.75">
      <c r="A18" s="52" t="s">
        <v>293</v>
      </c>
      <c r="B18" s="51" t="s">
        <v>53</v>
      </c>
      <c r="C18" s="44" t="s">
        <v>54</v>
      </c>
      <c r="D18" s="14">
        <v>8</v>
      </c>
      <c r="E18" s="14" t="s">
        <v>32</v>
      </c>
      <c r="F18" s="14">
        <v>2</v>
      </c>
      <c r="G18" s="14">
        <v>0</v>
      </c>
      <c r="H18" s="14">
        <v>0</v>
      </c>
      <c r="I18" s="14">
        <v>0</v>
      </c>
      <c r="J18" s="14">
        <v>2</v>
      </c>
      <c r="K18" s="14">
        <v>2</v>
      </c>
      <c r="L18" s="14">
        <v>0</v>
      </c>
      <c r="M18" s="14">
        <v>0</v>
      </c>
      <c r="N18" s="14">
        <v>0</v>
      </c>
      <c r="O18" s="14">
        <v>0</v>
      </c>
      <c r="P18" s="72">
        <f t="shared" si="0"/>
        <v>6</v>
      </c>
      <c r="Q18" s="14">
        <v>2</v>
      </c>
      <c r="R18" s="14">
        <v>0</v>
      </c>
      <c r="S18" s="14">
        <v>0</v>
      </c>
      <c r="T18" s="72">
        <f t="shared" si="1"/>
        <v>2</v>
      </c>
      <c r="U18" s="72">
        <f t="shared" si="2"/>
        <v>8</v>
      </c>
      <c r="V18" s="14" t="s">
        <v>294</v>
      </c>
      <c r="W18" s="44" t="s">
        <v>288</v>
      </c>
    </row>
    <row r="19" spans="1:23" ht="12.75">
      <c r="A19" s="52" t="s">
        <v>295</v>
      </c>
      <c r="B19" s="51" t="s">
        <v>296</v>
      </c>
      <c r="C19" s="44" t="s">
        <v>297</v>
      </c>
      <c r="D19" s="14">
        <v>8</v>
      </c>
      <c r="E19" s="14" t="s">
        <v>32</v>
      </c>
      <c r="F19" s="14">
        <v>2</v>
      </c>
      <c r="G19" s="14">
        <v>2</v>
      </c>
      <c r="H19" s="14">
        <v>2</v>
      </c>
      <c r="I19" s="14">
        <v>0</v>
      </c>
      <c r="J19" s="14">
        <v>0</v>
      </c>
      <c r="K19" s="14">
        <v>2</v>
      </c>
      <c r="L19" s="14">
        <v>0</v>
      </c>
      <c r="M19" s="14">
        <v>0</v>
      </c>
      <c r="N19" s="14">
        <v>0</v>
      </c>
      <c r="O19" s="14">
        <v>0</v>
      </c>
      <c r="P19" s="72">
        <v>8</v>
      </c>
      <c r="Q19" s="14">
        <v>0</v>
      </c>
      <c r="R19" s="14">
        <v>0</v>
      </c>
      <c r="S19" s="14">
        <v>0</v>
      </c>
      <c r="T19" s="72">
        <f t="shared" si="1"/>
        <v>0</v>
      </c>
      <c r="U19" s="72">
        <f t="shared" si="2"/>
        <v>8</v>
      </c>
      <c r="V19" s="14" t="s">
        <v>294</v>
      </c>
      <c r="W19" s="44" t="s">
        <v>173</v>
      </c>
    </row>
    <row r="20" spans="1:23" ht="12.75">
      <c r="A20" s="52" t="s">
        <v>298</v>
      </c>
      <c r="B20" s="51" t="s">
        <v>299</v>
      </c>
      <c r="C20" s="44" t="s">
        <v>54</v>
      </c>
      <c r="D20" s="14">
        <v>8</v>
      </c>
      <c r="E20" s="14" t="s">
        <v>32</v>
      </c>
      <c r="F20" s="14">
        <v>0</v>
      </c>
      <c r="G20" s="14">
        <v>2</v>
      </c>
      <c r="H20" s="14">
        <v>0</v>
      </c>
      <c r="I20" s="14">
        <v>0</v>
      </c>
      <c r="J20" s="14">
        <v>0</v>
      </c>
      <c r="K20" s="14">
        <v>2</v>
      </c>
      <c r="L20" s="14">
        <v>2</v>
      </c>
      <c r="M20" s="14">
        <v>0</v>
      </c>
      <c r="N20" s="14">
        <v>0</v>
      </c>
      <c r="O20" s="14">
        <v>0</v>
      </c>
      <c r="P20" s="72">
        <f>IF(AND(ISBLANK(F20),ISBLANK(G20),ISBLANK(H20),ISBLANK(I20),ISBLANK(J20),ISBLANK(K20),ISBLANK(L20),ISBLANK(M20),ISBLANK(N20),ISBLANK(O20)),"",SUM(F20:O20))</f>
        <v>6</v>
      </c>
      <c r="Q20" s="14">
        <v>0</v>
      </c>
      <c r="R20" s="14">
        <v>0</v>
      </c>
      <c r="S20" s="14">
        <v>0</v>
      </c>
      <c r="T20" s="72">
        <f t="shared" si="1"/>
        <v>0</v>
      </c>
      <c r="U20" s="72">
        <f t="shared" si="2"/>
        <v>6</v>
      </c>
      <c r="V20" s="14" t="s">
        <v>300</v>
      </c>
      <c r="W20" s="44" t="s">
        <v>55</v>
      </c>
    </row>
    <row r="21" spans="1:23" ht="12.75">
      <c r="A21" s="52" t="s">
        <v>301</v>
      </c>
      <c r="B21" s="51" t="s">
        <v>302</v>
      </c>
      <c r="C21" s="44" t="s">
        <v>31</v>
      </c>
      <c r="D21" s="14">
        <v>8</v>
      </c>
      <c r="E21" s="14" t="s">
        <v>32</v>
      </c>
      <c r="F21" s="14">
        <v>2</v>
      </c>
      <c r="G21" s="14">
        <v>2</v>
      </c>
      <c r="H21" s="14">
        <v>0</v>
      </c>
      <c r="I21" s="14">
        <v>0</v>
      </c>
      <c r="J21" s="14">
        <v>0</v>
      </c>
      <c r="K21" s="14">
        <v>2</v>
      </c>
      <c r="L21" s="14">
        <v>0</v>
      </c>
      <c r="M21" s="14">
        <v>0</v>
      </c>
      <c r="N21" s="14">
        <v>0</v>
      </c>
      <c r="O21" s="14">
        <v>0</v>
      </c>
      <c r="P21" s="72">
        <f>IF(AND(ISBLANK(F21),ISBLANK(G21),ISBLANK(H21),ISBLANK(I21),ISBLANK(J21),ISBLANK(K21),ISBLANK(L21),ISBLANK(M21),ISBLANK(N21),ISBLANK(O21)),"",SUM(F21:O21))</f>
        <v>6</v>
      </c>
      <c r="Q21" s="14">
        <v>0</v>
      </c>
      <c r="R21" s="14">
        <v>0</v>
      </c>
      <c r="S21" s="14">
        <v>0</v>
      </c>
      <c r="T21" s="72">
        <f t="shared" si="1"/>
        <v>0</v>
      </c>
      <c r="U21" s="72">
        <f t="shared" si="2"/>
        <v>6</v>
      </c>
      <c r="V21" s="14" t="s">
        <v>300</v>
      </c>
      <c r="W21" s="44" t="s">
        <v>33</v>
      </c>
    </row>
    <row r="22" spans="1:23" ht="12.75">
      <c r="A22" s="52" t="s">
        <v>303</v>
      </c>
      <c r="B22" s="51" t="s">
        <v>304</v>
      </c>
      <c r="C22" s="44" t="s">
        <v>297</v>
      </c>
      <c r="D22" s="14">
        <v>8</v>
      </c>
      <c r="E22" s="14" t="s">
        <v>32</v>
      </c>
      <c r="F22" s="14">
        <v>2</v>
      </c>
      <c r="G22" s="14">
        <v>2</v>
      </c>
      <c r="H22" s="14">
        <v>0</v>
      </c>
      <c r="I22" s="14">
        <v>0</v>
      </c>
      <c r="J22" s="14">
        <v>2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72">
        <v>6</v>
      </c>
      <c r="Q22" s="14">
        <v>0</v>
      </c>
      <c r="R22" s="14">
        <v>0</v>
      </c>
      <c r="S22" s="14">
        <v>0</v>
      </c>
      <c r="T22" s="72">
        <f t="shared" si="1"/>
        <v>0</v>
      </c>
      <c r="U22" s="72">
        <f t="shared" si="2"/>
        <v>6</v>
      </c>
      <c r="V22" s="14" t="s">
        <v>300</v>
      </c>
      <c r="W22" s="44" t="s">
        <v>173</v>
      </c>
    </row>
    <row r="23" spans="1:23" ht="12.75">
      <c r="A23" s="52" t="s">
        <v>58</v>
      </c>
      <c r="B23" s="51" t="s">
        <v>305</v>
      </c>
      <c r="C23" s="44" t="s">
        <v>280</v>
      </c>
      <c r="D23" s="14">
        <v>8</v>
      </c>
      <c r="E23" s="14" t="s">
        <v>32</v>
      </c>
      <c r="F23" s="14">
        <v>0</v>
      </c>
      <c r="G23" s="14">
        <v>2</v>
      </c>
      <c r="H23" s="14">
        <v>0</v>
      </c>
      <c r="I23" s="14">
        <v>0</v>
      </c>
      <c r="J23" s="14">
        <v>0</v>
      </c>
      <c r="K23" s="14">
        <v>2</v>
      </c>
      <c r="L23" s="14">
        <v>0</v>
      </c>
      <c r="M23" s="14">
        <v>0</v>
      </c>
      <c r="N23" s="14">
        <v>0</v>
      </c>
      <c r="O23" s="14">
        <v>0</v>
      </c>
      <c r="P23" s="72">
        <v>4</v>
      </c>
      <c r="Q23" s="14">
        <v>0</v>
      </c>
      <c r="R23" s="14">
        <v>1</v>
      </c>
      <c r="S23" s="14">
        <v>0</v>
      </c>
      <c r="T23" s="72">
        <f t="shared" si="1"/>
        <v>1</v>
      </c>
      <c r="U23" s="72">
        <f t="shared" si="2"/>
        <v>5</v>
      </c>
      <c r="V23" s="14">
        <v>16</v>
      </c>
      <c r="W23" s="44" t="s">
        <v>226</v>
      </c>
    </row>
    <row r="24" spans="1:23" ht="12.75">
      <c r="A24" s="52" t="s">
        <v>306</v>
      </c>
      <c r="B24" s="51" t="s">
        <v>307</v>
      </c>
      <c r="C24" s="44" t="s">
        <v>308</v>
      </c>
      <c r="D24" s="14">
        <v>8</v>
      </c>
      <c r="E24" s="14" t="s">
        <v>32</v>
      </c>
      <c r="F24" s="14">
        <v>2</v>
      </c>
      <c r="G24" s="14">
        <v>2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72">
        <f>IF(AND(ISBLANK(F24),ISBLANK(G24),ISBLANK(H24),ISBLANK(I24),ISBLANK(J24),ISBLANK(K24),ISBLANK(L24),ISBLANK(M24),ISBLANK(N24),ISBLANK(O24)),"",SUM(F24:O24))</f>
        <v>4</v>
      </c>
      <c r="Q24" s="14">
        <v>0</v>
      </c>
      <c r="R24" s="14">
        <v>0</v>
      </c>
      <c r="S24" s="14">
        <v>0</v>
      </c>
      <c r="T24" s="72">
        <f t="shared" si="1"/>
        <v>0</v>
      </c>
      <c r="U24" s="72">
        <f t="shared" si="2"/>
        <v>4</v>
      </c>
      <c r="V24" s="14">
        <v>17</v>
      </c>
      <c r="W24" s="44" t="s">
        <v>41</v>
      </c>
    </row>
    <row r="25" spans="1:23" ht="12.75">
      <c r="A25" s="52" t="s">
        <v>309</v>
      </c>
      <c r="B25" s="51" t="s">
        <v>310</v>
      </c>
      <c r="C25" s="44" t="s">
        <v>165</v>
      </c>
      <c r="D25" s="14">
        <v>8</v>
      </c>
      <c r="E25" s="14" t="s">
        <v>32</v>
      </c>
      <c r="F25" s="14">
        <v>2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72">
        <v>2</v>
      </c>
      <c r="Q25" s="14">
        <v>1</v>
      </c>
      <c r="R25" s="14">
        <v>0</v>
      </c>
      <c r="S25" s="14">
        <v>0</v>
      </c>
      <c r="T25" s="72">
        <f t="shared" si="1"/>
        <v>1</v>
      </c>
      <c r="U25" s="72">
        <f t="shared" si="2"/>
        <v>3</v>
      </c>
      <c r="V25" s="14">
        <v>18</v>
      </c>
      <c r="W25" s="44" t="s">
        <v>243</v>
      </c>
    </row>
    <row r="26" spans="1:23" ht="12.75">
      <c r="A26" s="53"/>
      <c r="B26" s="54"/>
      <c r="C26" s="4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73">
        <f>IF(AND(ISBLANK(F26),ISBLANK(G26),ISBLANK(H26),ISBLANK(I26),ISBLANK(J26),ISBLANK(K26),ISBLANK(L26),ISBLANK(M26),ISBLANK(N26),ISBLANK(O26)),"",SUM(F26:O26))</f>
      </c>
      <c r="Q26" s="15"/>
      <c r="R26" s="15"/>
      <c r="S26" s="15"/>
      <c r="T26" s="73">
        <f t="shared" si="1"/>
      </c>
      <c r="U26" s="73">
        <f t="shared" si="2"/>
      </c>
      <c r="V26" s="15"/>
      <c r="W26" s="45"/>
    </row>
  </sheetData>
  <sheetProtection/>
  <printOptions/>
  <pageMargins left="0.55" right="0.51" top="0.51" bottom="0.33" header="0.3" footer="0.25"/>
  <pageSetup horizontalDpi="300" verticalDpi="300" orientation="landscape" paperSize="9" r:id="rId1"/>
  <headerFooter alignWithMargins="0">
    <oddHeader>&amp;RLk.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V5" sqref="V5"/>
    </sheetView>
  </sheetViews>
  <sheetFormatPr defaultColWidth="9.140625" defaultRowHeight="12.75"/>
  <cols>
    <col min="1" max="1" width="9.140625" style="16" customWidth="1"/>
    <col min="2" max="2" width="14.00390625" style="20" customWidth="1"/>
    <col min="3" max="3" width="20.28125" style="16" customWidth="1"/>
    <col min="4" max="4" width="5.7109375" style="17" customWidth="1"/>
    <col min="5" max="5" width="4.140625" style="17" customWidth="1"/>
    <col min="6" max="15" width="2.7109375" style="17" customWidth="1"/>
    <col min="16" max="16" width="7.7109375" style="3" customWidth="1"/>
    <col min="17" max="20" width="2.7109375" style="17" customWidth="1"/>
    <col min="21" max="21" width="7.7109375" style="3" customWidth="1"/>
    <col min="22" max="22" width="11.00390625" style="3" customWidth="1"/>
    <col min="23" max="23" width="5.421875" style="17" customWidth="1"/>
    <col min="24" max="24" width="18.140625" style="46" customWidth="1"/>
  </cols>
  <sheetData>
    <row r="1" spans="1:24" s="18" customFormat="1" ht="18">
      <c r="A1" s="18" t="s">
        <v>22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38"/>
    </row>
    <row r="2" spans="4:24" s="20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39"/>
    </row>
    <row r="3" spans="1:24" s="23" customFormat="1" ht="12.75">
      <c r="A3" s="22" t="s">
        <v>0</v>
      </c>
      <c r="B3" s="49" t="s">
        <v>23</v>
      </c>
      <c r="C3" s="2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40"/>
    </row>
    <row r="4" spans="1:24" s="23" customFormat="1" ht="12.75">
      <c r="A4" s="22" t="s">
        <v>1</v>
      </c>
      <c r="B4" s="49">
        <v>9</v>
      </c>
      <c r="C4" s="22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40"/>
    </row>
    <row r="5" spans="2:24" s="25" customFormat="1" ht="15">
      <c r="B5" s="26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 t="s">
        <v>356</v>
      </c>
      <c r="W5" s="27"/>
      <c r="X5" s="41"/>
    </row>
    <row r="6" spans="1:24" s="23" customFormat="1" ht="12.75">
      <c r="A6" s="47" t="s">
        <v>2</v>
      </c>
      <c r="B6" s="48"/>
      <c r="C6" s="33" t="s">
        <v>3</v>
      </c>
      <c r="D6" s="33" t="s">
        <v>4</v>
      </c>
      <c r="E6" s="33" t="s">
        <v>5</v>
      </c>
      <c r="F6" s="35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7"/>
      <c r="Q6" s="35" t="s">
        <v>7</v>
      </c>
      <c r="R6" s="36"/>
      <c r="S6" s="36"/>
      <c r="T6" s="36"/>
      <c r="U6" s="37"/>
      <c r="V6" s="33" t="s">
        <v>8</v>
      </c>
      <c r="W6" s="33" t="s">
        <v>9</v>
      </c>
      <c r="X6" s="33" t="s">
        <v>10</v>
      </c>
    </row>
    <row r="7" spans="1:24" s="32" customFormat="1" ht="12.75">
      <c r="A7" s="28"/>
      <c r="B7" s="29"/>
      <c r="C7" s="30"/>
      <c r="D7" s="34"/>
      <c r="E7" s="34"/>
      <c r="F7" s="31" t="s">
        <v>11</v>
      </c>
      <c r="G7" s="31" t="s">
        <v>12</v>
      </c>
      <c r="H7" s="31" t="s">
        <v>13</v>
      </c>
      <c r="I7" s="31" t="s">
        <v>14</v>
      </c>
      <c r="J7" s="31" t="s">
        <v>15</v>
      </c>
      <c r="K7" s="31" t="s">
        <v>16</v>
      </c>
      <c r="L7" s="31" t="s">
        <v>17</v>
      </c>
      <c r="M7" s="31" t="s">
        <v>18</v>
      </c>
      <c r="N7" s="31" t="s">
        <v>19</v>
      </c>
      <c r="O7" s="31" t="s">
        <v>20</v>
      </c>
      <c r="P7" s="31" t="s">
        <v>21</v>
      </c>
      <c r="Q7" s="31" t="s">
        <v>11</v>
      </c>
      <c r="R7" s="31" t="s">
        <v>12</v>
      </c>
      <c r="S7" s="31" t="s">
        <v>13</v>
      </c>
      <c r="T7" s="31" t="s">
        <v>14</v>
      </c>
      <c r="U7" s="31" t="s">
        <v>21</v>
      </c>
      <c r="V7" s="34"/>
      <c r="W7" s="34"/>
      <c r="X7" s="42"/>
    </row>
    <row r="8" spans="1:24" ht="12.75">
      <c r="A8" s="74" t="s">
        <v>82</v>
      </c>
      <c r="B8" s="75" t="s">
        <v>83</v>
      </c>
      <c r="C8" s="74" t="s">
        <v>44</v>
      </c>
      <c r="D8" s="76">
        <v>9</v>
      </c>
      <c r="E8" s="76" t="s">
        <v>75</v>
      </c>
      <c r="F8" s="76">
        <v>2</v>
      </c>
      <c r="G8" s="76">
        <v>2</v>
      </c>
      <c r="H8" s="76">
        <v>2</v>
      </c>
      <c r="I8" s="76">
        <v>0</v>
      </c>
      <c r="J8" s="76">
        <v>0</v>
      </c>
      <c r="K8" s="76">
        <v>2</v>
      </c>
      <c r="L8" s="76">
        <v>0</v>
      </c>
      <c r="M8" s="76">
        <v>0</v>
      </c>
      <c r="N8" s="76">
        <v>0</v>
      </c>
      <c r="O8" s="76">
        <v>0</v>
      </c>
      <c r="P8" s="77">
        <f aca="true" t="shared" si="0" ref="P8:P19">IF(AND(ISBLANK(F8),ISBLANK(G8),ISBLANK(H8),ISBLANK(I8),ISBLANK(J8),ISBLANK(K8),ISBLANK(L8),ISBLANK(M8),ISBLANK(N8),ISBLANK(O8)),"",SUM(F8:O8))</f>
        <v>8</v>
      </c>
      <c r="Q8" s="76">
        <v>6</v>
      </c>
      <c r="R8" s="76">
        <v>4</v>
      </c>
      <c r="S8" s="76">
        <v>0</v>
      </c>
      <c r="T8" s="76">
        <v>7</v>
      </c>
      <c r="U8" s="77">
        <f aca="true" t="shared" si="1" ref="U8:U19">IF(AND(ISBLANK(Q8),ISBLANK(R8),ISBLANK(S8),ISBLANK(T8)),"",SUM(Q8:T8))</f>
        <v>17</v>
      </c>
      <c r="V8" s="77">
        <f aca="true" t="shared" si="2" ref="V8:V19">IF(AND(ISNUMBER(P8),ISNUMBER(U8)),SUM(P8,U8),"")</f>
        <v>25</v>
      </c>
      <c r="W8" s="76" t="s">
        <v>150</v>
      </c>
      <c r="X8" s="74" t="s">
        <v>84</v>
      </c>
    </row>
    <row r="9" spans="1:24" ht="12.75">
      <c r="A9" s="74" t="s">
        <v>80</v>
      </c>
      <c r="B9" s="75" t="s">
        <v>81</v>
      </c>
      <c r="C9" s="74" t="s">
        <v>63</v>
      </c>
      <c r="D9" s="76">
        <v>9</v>
      </c>
      <c r="E9" s="76" t="s">
        <v>75</v>
      </c>
      <c r="F9" s="76">
        <v>2</v>
      </c>
      <c r="G9" s="76">
        <v>0</v>
      </c>
      <c r="H9" s="76">
        <v>0</v>
      </c>
      <c r="I9" s="76">
        <v>0</v>
      </c>
      <c r="J9" s="76">
        <v>2</v>
      </c>
      <c r="K9" s="76">
        <v>0</v>
      </c>
      <c r="L9" s="76">
        <v>2</v>
      </c>
      <c r="M9" s="76">
        <v>2</v>
      </c>
      <c r="N9" s="76">
        <v>0</v>
      </c>
      <c r="O9" s="76">
        <v>0</v>
      </c>
      <c r="P9" s="77">
        <f t="shared" si="0"/>
        <v>8</v>
      </c>
      <c r="Q9" s="76">
        <v>2</v>
      </c>
      <c r="R9" s="76">
        <v>0</v>
      </c>
      <c r="S9" s="76">
        <v>1</v>
      </c>
      <c r="T9" s="76">
        <v>7</v>
      </c>
      <c r="U9" s="77">
        <f t="shared" si="1"/>
        <v>10</v>
      </c>
      <c r="V9" s="77">
        <f t="shared" si="2"/>
        <v>18</v>
      </c>
      <c r="W9" s="76" t="s">
        <v>151</v>
      </c>
      <c r="X9" s="74" t="s">
        <v>64</v>
      </c>
    </row>
    <row r="10" spans="1:24" ht="12.75">
      <c r="A10" s="74" t="s">
        <v>77</v>
      </c>
      <c r="B10" s="75" t="s">
        <v>350</v>
      </c>
      <c r="C10" s="74" t="s">
        <v>76</v>
      </c>
      <c r="D10" s="76">
        <v>9</v>
      </c>
      <c r="E10" s="76" t="s">
        <v>75</v>
      </c>
      <c r="F10" s="76">
        <v>2</v>
      </c>
      <c r="G10" s="76">
        <v>0</v>
      </c>
      <c r="H10" s="76">
        <v>2</v>
      </c>
      <c r="I10" s="76">
        <v>0</v>
      </c>
      <c r="J10" s="76">
        <v>0</v>
      </c>
      <c r="K10" s="76">
        <v>2</v>
      </c>
      <c r="L10" s="76">
        <v>0</v>
      </c>
      <c r="M10" s="76">
        <v>2</v>
      </c>
      <c r="N10" s="76">
        <v>0</v>
      </c>
      <c r="O10" s="76">
        <v>0</v>
      </c>
      <c r="P10" s="77">
        <f t="shared" si="0"/>
        <v>8</v>
      </c>
      <c r="Q10" s="76">
        <v>0</v>
      </c>
      <c r="R10" s="76">
        <v>0</v>
      </c>
      <c r="S10" s="76">
        <v>2</v>
      </c>
      <c r="T10" s="76">
        <v>7</v>
      </c>
      <c r="U10" s="77">
        <f t="shared" si="1"/>
        <v>9</v>
      </c>
      <c r="V10" s="77">
        <f t="shared" si="2"/>
        <v>17</v>
      </c>
      <c r="W10" s="76" t="s">
        <v>152</v>
      </c>
      <c r="X10" s="74" t="s">
        <v>79</v>
      </c>
    </row>
    <row r="11" spans="1:24" ht="12.75">
      <c r="A11" s="74" t="s">
        <v>85</v>
      </c>
      <c r="B11" s="75" t="s">
        <v>72</v>
      </c>
      <c r="C11" s="74" t="s">
        <v>63</v>
      </c>
      <c r="D11" s="76">
        <v>9</v>
      </c>
      <c r="E11" s="76" t="s">
        <v>75</v>
      </c>
      <c r="F11" s="76">
        <v>2</v>
      </c>
      <c r="G11" s="76">
        <v>0</v>
      </c>
      <c r="H11" s="76">
        <v>0</v>
      </c>
      <c r="I11" s="76">
        <v>0</v>
      </c>
      <c r="J11" s="76">
        <v>1</v>
      </c>
      <c r="K11" s="76">
        <v>2</v>
      </c>
      <c r="L11" s="76">
        <v>0</v>
      </c>
      <c r="M11" s="76">
        <v>2</v>
      </c>
      <c r="N11" s="76">
        <v>0</v>
      </c>
      <c r="O11" s="76">
        <v>0</v>
      </c>
      <c r="P11" s="77">
        <f t="shared" si="0"/>
        <v>7</v>
      </c>
      <c r="Q11" s="76">
        <v>0</v>
      </c>
      <c r="R11" s="76">
        <v>0</v>
      </c>
      <c r="S11" s="76">
        <v>0</v>
      </c>
      <c r="T11" s="76">
        <v>7</v>
      </c>
      <c r="U11" s="77">
        <f t="shared" si="1"/>
        <v>7</v>
      </c>
      <c r="V11" s="77">
        <f t="shared" si="2"/>
        <v>14</v>
      </c>
      <c r="W11" s="76" t="s">
        <v>14</v>
      </c>
      <c r="X11" s="74" t="s">
        <v>64</v>
      </c>
    </row>
    <row r="12" spans="1:24" ht="12.75">
      <c r="A12" s="74" t="s">
        <v>86</v>
      </c>
      <c r="B12" s="75" t="s">
        <v>87</v>
      </c>
      <c r="C12" s="74" t="s">
        <v>47</v>
      </c>
      <c r="D12" s="76">
        <v>9</v>
      </c>
      <c r="E12" s="76" t="s">
        <v>75</v>
      </c>
      <c r="F12" s="76">
        <v>2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2</v>
      </c>
      <c r="M12" s="76">
        <v>1</v>
      </c>
      <c r="N12" s="76">
        <v>0</v>
      </c>
      <c r="O12" s="76">
        <v>0</v>
      </c>
      <c r="P12" s="77">
        <f t="shared" si="0"/>
        <v>5</v>
      </c>
      <c r="Q12" s="76">
        <v>0</v>
      </c>
      <c r="R12" s="76">
        <v>0</v>
      </c>
      <c r="S12" s="76">
        <v>1</v>
      </c>
      <c r="T12" s="76">
        <v>7</v>
      </c>
      <c r="U12" s="77">
        <f t="shared" si="1"/>
        <v>8</v>
      </c>
      <c r="V12" s="77">
        <f t="shared" si="2"/>
        <v>13</v>
      </c>
      <c r="W12" s="76" t="s">
        <v>162</v>
      </c>
      <c r="X12" s="74" t="s">
        <v>48</v>
      </c>
    </row>
    <row r="13" spans="1:24" ht="12.75">
      <c r="A13" s="74" t="s">
        <v>88</v>
      </c>
      <c r="B13" s="75" t="s">
        <v>89</v>
      </c>
      <c r="C13" s="74" t="s">
        <v>44</v>
      </c>
      <c r="D13" s="76">
        <v>9</v>
      </c>
      <c r="E13" s="76" t="s">
        <v>75</v>
      </c>
      <c r="F13" s="76">
        <v>2</v>
      </c>
      <c r="G13" s="76">
        <v>0</v>
      </c>
      <c r="H13" s="76">
        <v>0</v>
      </c>
      <c r="I13" s="76">
        <v>0</v>
      </c>
      <c r="J13" s="76">
        <v>2</v>
      </c>
      <c r="K13" s="76">
        <v>0</v>
      </c>
      <c r="L13" s="76">
        <v>0</v>
      </c>
      <c r="M13" s="76">
        <v>0</v>
      </c>
      <c r="N13" s="76">
        <v>1</v>
      </c>
      <c r="O13" s="76">
        <v>0</v>
      </c>
      <c r="P13" s="77">
        <f t="shared" si="0"/>
        <v>5</v>
      </c>
      <c r="Q13" s="76">
        <v>3</v>
      </c>
      <c r="R13" s="76">
        <v>0</v>
      </c>
      <c r="S13" s="76">
        <v>0</v>
      </c>
      <c r="T13" s="76">
        <v>5</v>
      </c>
      <c r="U13" s="77">
        <f t="shared" si="1"/>
        <v>8</v>
      </c>
      <c r="V13" s="77">
        <f t="shared" si="2"/>
        <v>13</v>
      </c>
      <c r="W13" s="76" t="s">
        <v>162</v>
      </c>
      <c r="X13" s="74" t="s">
        <v>84</v>
      </c>
    </row>
    <row r="14" spans="1:24" ht="12.75">
      <c r="A14" s="74" t="s">
        <v>73</v>
      </c>
      <c r="B14" s="75" t="s">
        <v>352</v>
      </c>
      <c r="C14" s="74" t="s">
        <v>74</v>
      </c>
      <c r="D14" s="76">
        <v>9</v>
      </c>
      <c r="E14" s="76" t="s">
        <v>75</v>
      </c>
      <c r="F14" s="76">
        <v>2</v>
      </c>
      <c r="G14" s="76">
        <v>2</v>
      </c>
      <c r="H14" s="76">
        <v>0</v>
      </c>
      <c r="I14" s="76">
        <v>2</v>
      </c>
      <c r="J14" s="76">
        <v>2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7">
        <f t="shared" si="0"/>
        <v>8</v>
      </c>
      <c r="Q14" s="76">
        <v>0</v>
      </c>
      <c r="R14" s="76">
        <v>0</v>
      </c>
      <c r="S14" s="76">
        <v>0</v>
      </c>
      <c r="T14" s="76">
        <v>4</v>
      </c>
      <c r="U14" s="77">
        <f t="shared" si="1"/>
        <v>4</v>
      </c>
      <c r="V14" s="77">
        <f t="shared" si="2"/>
        <v>12</v>
      </c>
      <c r="W14" s="76" t="s">
        <v>17</v>
      </c>
      <c r="X14" s="74" t="s">
        <v>78</v>
      </c>
    </row>
    <row r="15" spans="1:24" ht="12.75">
      <c r="A15" s="74" t="s">
        <v>94</v>
      </c>
      <c r="B15" s="75" t="s">
        <v>95</v>
      </c>
      <c r="C15" s="74" t="s">
        <v>74</v>
      </c>
      <c r="D15" s="76">
        <v>9</v>
      </c>
      <c r="E15" s="76" t="s">
        <v>75</v>
      </c>
      <c r="F15" s="76">
        <v>2</v>
      </c>
      <c r="G15" s="76">
        <v>0</v>
      </c>
      <c r="H15" s="76">
        <v>0</v>
      </c>
      <c r="I15" s="76">
        <v>0</v>
      </c>
      <c r="J15" s="76">
        <v>2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7">
        <f t="shared" si="0"/>
        <v>4</v>
      </c>
      <c r="Q15" s="76">
        <v>0</v>
      </c>
      <c r="R15" s="76">
        <v>0</v>
      </c>
      <c r="S15" s="76">
        <v>0</v>
      </c>
      <c r="T15" s="76">
        <v>7</v>
      </c>
      <c r="U15" s="77">
        <f t="shared" si="1"/>
        <v>7</v>
      </c>
      <c r="V15" s="77">
        <f t="shared" si="2"/>
        <v>11</v>
      </c>
      <c r="W15" s="76" t="s">
        <v>18</v>
      </c>
      <c r="X15" s="74" t="s">
        <v>40</v>
      </c>
    </row>
    <row r="16" spans="1:24" ht="12.75">
      <c r="A16" s="74" t="s">
        <v>92</v>
      </c>
      <c r="B16" s="75" t="s">
        <v>93</v>
      </c>
      <c r="C16" s="74" t="s">
        <v>74</v>
      </c>
      <c r="D16" s="76">
        <v>9</v>
      </c>
      <c r="E16" s="76" t="s">
        <v>75</v>
      </c>
      <c r="F16" s="76">
        <v>2</v>
      </c>
      <c r="G16" s="76">
        <v>0</v>
      </c>
      <c r="H16" s="76">
        <v>2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7">
        <f t="shared" si="0"/>
        <v>4</v>
      </c>
      <c r="Q16" s="76">
        <v>0</v>
      </c>
      <c r="R16" s="76">
        <v>0</v>
      </c>
      <c r="S16" s="76">
        <v>0</v>
      </c>
      <c r="T16" s="76">
        <v>6</v>
      </c>
      <c r="U16" s="77">
        <f t="shared" si="1"/>
        <v>6</v>
      </c>
      <c r="V16" s="77">
        <f t="shared" si="2"/>
        <v>10</v>
      </c>
      <c r="W16" s="76" t="s">
        <v>19</v>
      </c>
      <c r="X16" s="74" t="s">
        <v>78</v>
      </c>
    </row>
    <row r="17" spans="1:24" ht="12.75">
      <c r="A17" s="74" t="s">
        <v>90</v>
      </c>
      <c r="B17" s="75" t="s">
        <v>91</v>
      </c>
      <c r="C17" s="74" t="s">
        <v>74</v>
      </c>
      <c r="D17" s="76">
        <v>9</v>
      </c>
      <c r="E17" s="76" t="s">
        <v>75</v>
      </c>
      <c r="F17" s="76">
        <v>2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2</v>
      </c>
      <c r="M17" s="76">
        <v>0</v>
      </c>
      <c r="N17" s="76">
        <v>0</v>
      </c>
      <c r="O17" s="76">
        <v>0</v>
      </c>
      <c r="P17" s="77">
        <f t="shared" si="0"/>
        <v>4</v>
      </c>
      <c r="Q17" s="76">
        <v>0</v>
      </c>
      <c r="R17" s="76">
        <v>0</v>
      </c>
      <c r="S17" s="76">
        <v>0</v>
      </c>
      <c r="T17" s="76">
        <v>2</v>
      </c>
      <c r="U17" s="77">
        <f t="shared" si="1"/>
        <v>2</v>
      </c>
      <c r="V17" s="77">
        <f t="shared" si="2"/>
        <v>6</v>
      </c>
      <c r="W17" s="76" t="s">
        <v>20</v>
      </c>
      <c r="X17" s="74" t="s">
        <v>78</v>
      </c>
    </row>
    <row r="18" spans="1:24" ht="12.75">
      <c r="A18" s="74" t="s">
        <v>96</v>
      </c>
      <c r="B18" s="75" t="s">
        <v>97</v>
      </c>
      <c r="C18" s="74" t="s">
        <v>74</v>
      </c>
      <c r="D18" s="76">
        <v>9</v>
      </c>
      <c r="E18" s="76" t="s">
        <v>75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2</v>
      </c>
      <c r="N18" s="76">
        <v>0</v>
      </c>
      <c r="O18" s="76">
        <v>0</v>
      </c>
      <c r="P18" s="77">
        <f t="shared" si="0"/>
        <v>2</v>
      </c>
      <c r="Q18" s="76">
        <v>0</v>
      </c>
      <c r="R18" s="76">
        <v>0</v>
      </c>
      <c r="S18" s="76">
        <v>0</v>
      </c>
      <c r="T18" s="76">
        <v>0</v>
      </c>
      <c r="U18" s="77">
        <f t="shared" si="1"/>
        <v>0</v>
      </c>
      <c r="V18" s="77">
        <f t="shared" si="2"/>
        <v>2</v>
      </c>
      <c r="W18" s="76" t="s">
        <v>24</v>
      </c>
      <c r="X18" s="74" t="s">
        <v>78</v>
      </c>
    </row>
    <row r="19" spans="1:24" ht="12.75">
      <c r="A19" s="80"/>
      <c r="B19" s="81"/>
      <c r="C19" s="74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7">
        <f t="shared" si="0"/>
      </c>
      <c r="Q19" s="76"/>
      <c r="R19" s="76"/>
      <c r="S19" s="76"/>
      <c r="T19" s="76"/>
      <c r="U19" s="77">
        <f t="shared" si="1"/>
      </c>
      <c r="V19" s="77">
        <f t="shared" si="2"/>
      </c>
      <c r="W19" s="76"/>
      <c r="X19" s="7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9.140625" style="61" customWidth="1"/>
    <col min="2" max="2" width="14.28125" style="61" customWidth="1"/>
    <col min="3" max="3" width="19.28125" style="61" customWidth="1"/>
    <col min="4" max="4" width="5.7109375" style="3" customWidth="1"/>
    <col min="5" max="5" width="4.140625" style="3" customWidth="1"/>
    <col min="6" max="11" width="2.7109375" style="3" customWidth="1"/>
    <col min="12" max="12" width="11.421875" style="3" customWidth="1"/>
    <col min="13" max="13" width="5.421875" style="3" customWidth="1"/>
    <col min="14" max="14" width="16.7109375" style="61" customWidth="1"/>
  </cols>
  <sheetData>
    <row r="1" spans="1:14" s="1" customFormat="1" ht="18">
      <c r="A1" s="55" t="s">
        <v>22</v>
      </c>
      <c r="B1" s="55"/>
      <c r="C1" s="55"/>
      <c r="D1" s="4"/>
      <c r="E1" s="4"/>
      <c r="F1" s="4"/>
      <c r="G1" s="4"/>
      <c r="H1" s="4"/>
      <c r="I1" s="4"/>
      <c r="J1" s="4"/>
      <c r="K1" s="4"/>
      <c r="L1" s="4"/>
      <c r="M1" s="4"/>
      <c r="N1" s="55"/>
    </row>
    <row r="3" spans="1:14" s="9" customFormat="1" ht="12.75">
      <c r="A3" s="62" t="s">
        <v>0</v>
      </c>
      <c r="B3" s="56" t="s">
        <v>23</v>
      </c>
      <c r="C3" s="62"/>
      <c r="D3" s="10"/>
      <c r="E3" s="10"/>
      <c r="F3" s="10"/>
      <c r="G3" s="10"/>
      <c r="H3" s="10"/>
      <c r="I3" s="10"/>
      <c r="J3" s="10"/>
      <c r="K3" s="10"/>
      <c r="L3" s="10"/>
      <c r="M3" s="10"/>
      <c r="N3" s="56"/>
    </row>
    <row r="4" spans="1:14" s="9" customFormat="1" ht="12.75">
      <c r="A4" s="62" t="s">
        <v>1</v>
      </c>
      <c r="B4" s="56">
        <v>10</v>
      </c>
      <c r="C4" s="62"/>
      <c r="D4" s="10"/>
      <c r="E4" s="10"/>
      <c r="F4" s="10"/>
      <c r="G4" s="10"/>
      <c r="H4" s="10"/>
      <c r="I4" s="10"/>
      <c r="J4" s="10"/>
      <c r="K4" s="10"/>
      <c r="L4" s="10"/>
      <c r="M4" s="10"/>
      <c r="N4" s="56"/>
    </row>
    <row r="5" spans="1:14" s="2" customFormat="1" ht="15">
      <c r="A5" s="57"/>
      <c r="B5" s="63"/>
      <c r="C5" s="63"/>
      <c r="D5" s="5"/>
      <c r="E5" s="5"/>
      <c r="F5" s="5"/>
      <c r="G5" s="5"/>
      <c r="H5" s="5"/>
      <c r="I5" s="5"/>
      <c r="J5" s="5"/>
      <c r="K5" s="5"/>
      <c r="L5" s="5" t="s">
        <v>357</v>
      </c>
      <c r="M5" s="5"/>
      <c r="N5" s="57"/>
    </row>
    <row r="6" spans="1:14" s="12" customFormat="1" ht="21" customHeight="1">
      <c r="A6" s="68" t="s">
        <v>2</v>
      </c>
      <c r="B6" s="69"/>
      <c r="C6" s="11" t="s">
        <v>3</v>
      </c>
      <c r="D6" s="11" t="s">
        <v>4</v>
      </c>
      <c r="E6" s="11" t="s">
        <v>5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8</v>
      </c>
      <c r="M6" s="11" t="s">
        <v>9</v>
      </c>
      <c r="N6" s="11" t="s">
        <v>10</v>
      </c>
    </row>
    <row r="7" spans="1:14" ht="12.75">
      <c r="A7" s="64" t="s">
        <v>311</v>
      </c>
      <c r="B7" s="65" t="s">
        <v>312</v>
      </c>
      <c r="C7" s="58" t="s">
        <v>313</v>
      </c>
      <c r="D7" s="6">
        <v>10</v>
      </c>
      <c r="E7" s="6" t="s">
        <v>314</v>
      </c>
      <c r="F7" s="6">
        <v>7</v>
      </c>
      <c r="G7" s="6">
        <v>7</v>
      </c>
      <c r="H7" s="6">
        <v>0</v>
      </c>
      <c r="I7" s="6">
        <v>0</v>
      </c>
      <c r="J7" s="6">
        <v>0</v>
      </c>
      <c r="K7" s="6">
        <v>7</v>
      </c>
      <c r="L7" s="71">
        <f>IF(AND(ISBLANK(F7),ISBLANK(G7),ISBLANK(H7),ISBLANK(I7),ISBLANK(J7),ISBLANK(K7)),"",SUM(F7:K7))</f>
        <v>21</v>
      </c>
      <c r="M7" s="6" t="s">
        <v>150</v>
      </c>
      <c r="N7" s="58" t="s">
        <v>288</v>
      </c>
    </row>
    <row r="8" spans="1:14" ht="12.75">
      <c r="A8" s="66" t="s">
        <v>315</v>
      </c>
      <c r="B8" s="65" t="s">
        <v>59</v>
      </c>
      <c r="C8" s="59" t="s">
        <v>313</v>
      </c>
      <c r="D8" s="6">
        <v>10</v>
      </c>
      <c r="E8" s="6" t="s">
        <v>314</v>
      </c>
      <c r="F8" s="7">
        <v>7</v>
      </c>
      <c r="G8" s="7">
        <v>6</v>
      </c>
      <c r="H8" s="7">
        <v>0</v>
      </c>
      <c r="I8" s="7">
        <v>0</v>
      </c>
      <c r="J8" s="7">
        <v>0</v>
      </c>
      <c r="K8" s="7">
        <v>7</v>
      </c>
      <c r="L8" s="72">
        <f aca="true" t="shared" si="0" ref="L8:L16">IF(AND(ISBLANK(F8),ISBLANK(G8),ISBLANK(H8),ISBLANK(I8),ISBLANK(J8),ISBLANK(K8)),"",SUM(F8:K8))</f>
        <v>20</v>
      </c>
      <c r="M8" s="7" t="s">
        <v>151</v>
      </c>
      <c r="N8" s="58" t="s">
        <v>288</v>
      </c>
    </row>
    <row r="9" spans="1:14" ht="12.75">
      <c r="A9" s="66" t="s">
        <v>316</v>
      </c>
      <c r="B9" s="65" t="s">
        <v>317</v>
      </c>
      <c r="C9" s="59" t="s">
        <v>318</v>
      </c>
      <c r="D9" s="6">
        <v>10</v>
      </c>
      <c r="E9" s="6" t="s">
        <v>314</v>
      </c>
      <c r="F9" s="7">
        <v>0</v>
      </c>
      <c r="G9" s="7">
        <v>6</v>
      </c>
      <c r="H9" s="7">
        <v>2</v>
      </c>
      <c r="I9" s="7">
        <v>0</v>
      </c>
      <c r="J9" s="7">
        <v>0</v>
      </c>
      <c r="K9" s="7">
        <v>6</v>
      </c>
      <c r="L9" s="72">
        <f t="shared" si="0"/>
        <v>14</v>
      </c>
      <c r="M9" s="7" t="s">
        <v>152</v>
      </c>
      <c r="N9" s="59" t="s">
        <v>319</v>
      </c>
    </row>
    <row r="10" spans="1:14" ht="12.75">
      <c r="A10" s="66" t="s">
        <v>320</v>
      </c>
      <c r="B10" s="65" t="s">
        <v>321</v>
      </c>
      <c r="C10" s="59" t="s">
        <v>313</v>
      </c>
      <c r="D10" s="6">
        <v>10</v>
      </c>
      <c r="E10" s="6" t="s">
        <v>314</v>
      </c>
      <c r="F10" s="7">
        <v>0</v>
      </c>
      <c r="G10" s="7">
        <v>6</v>
      </c>
      <c r="H10" s="7">
        <v>0</v>
      </c>
      <c r="I10" s="7">
        <v>0</v>
      </c>
      <c r="J10" s="7">
        <v>0</v>
      </c>
      <c r="K10" s="7">
        <v>7</v>
      </c>
      <c r="L10" s="72">
        <f t="shared" si="0"/>
        <v>13</v>
      </c>
      <c r="M10" s="7" t="s">
        <v>322</v>
      </c>
      <c r="N10" s="59" t="s">
        <v>288</v>
      </c>
    </row>
    <row r="11" spans="1:14" ht="12.75">
      <c r="A11" s="66" t="s">
        <v>323</v>
      </c>
      <c r="B11" s="65" t="s">
        <v>324</v>
      </c>
      <c r="C11" s="59" t="s">
        <v>325</v>
      </c>
      <c r="D11" s="6">
        <v>10</v>
      </c>
      <c r="E11" s="6" t="s">
        <v>314</v>
      </c>
      <c r="F11" s="7">
        <v>0</v>
      </c>
      <c r="G11" s="7">
        <v>6</v>
      </c>
      <c r="H11" s="7">
        <v>0</v>
      </c>
      <c r="I11" s="7">
        <v>0</v>
      </c>
      <c r="J11" s="7">
        <v>0</v>
      </c>
      <c r="K11" s="7">
        <v>7</v>
      </c>
      <c r="L11" s="72">
        <f t="shared" si="0"/>
        <v>13</v>
      </c>
      <c r="M11" s="7" t="s">
        <v>322</v>
      </c>
      <c r="N11" s="59" t="s">
        <v>270</v>
      </c>
    </row>
    <row r="12" spans="1:14" ht="12.75">
      <c r="A12" s="66" t="s">
        <v>326</v>
      </c>
      <c r="B12" s="65" t="s">
        <v>327</v>
      </c>
      <c r="C12" s="59" t="s">
        <v>318</v>
      </c>
      <c r="D12" s="6">
        <v>10</v>
      </c>
      <c r="E12" s="6" t="s">
        <v>314</v>
      </c>
      <c r="F12" s="7">
        <v>7</v>
      </c>
      <c r="G12" s="7">
        <v>4</v>
      </c>
      <c r="H12" s="7">
        <v>0</v>
      </c>
      <c r="I12" s="7">
        <v>0</v>
      </c>
      <c r="J12" s="7">
        <v>0</v>
      </c>
      <c r="K12" s="7">
        <v>0</v>
      </c>
      <c r="L12" s="72">
        <f t="shared" si="0"/>
        <v>11</v>
      </c>
      <c r="M12" s="7" t="s">
        <v>16</v>
      </c>
      <c r="N12" s="59" t="s">
        <v>319</v>
      </c>
    </row>
    <row r="13" spans="1:14" ht="12.75">
      <c r="A13" s="66" t="s">
        <v>213</v>
      </c>
      <c r="B13" s="65" t="s">
        <v>328</v>
      </c>
      <c r="C13" s="59" t="s">
        <v>318</v>
      </c>
      <c r="D13" s="6">
        <v>10</v>
      </c>
      <c r="E13" s="6" t="s">
        <v>314</v>
      </c>
      <c r="F13" s="7">
        <v>0</v>
      </c>
      <c r="G13" s="7">
        <v>7</v>
      </c>
      <c r="H13" s="7">
        <v>0</v>
      </c>
      <c r="I13" s="7">
        <v>0</v>
      </c>
      <c r="J13" s="7">
        <v>0</v>
      </c>
      <c r="K13" s="7">
        <v>0</v>
      </c>
      <c r="L13" s="72">
        <f t="shared" si="0"/>
        <v>7</v>
      </c>
      <c r="M13" s="7" t="s">
        <v>285</v>
      </c>
      <c r="N13" s="59" t="s">
        <v>319</v>
      </c>
    </row>
    <row r="14" spans="1:14" ht="12.75">
      <c r="A14" s="66" t="s">
        <v>329</v>
      </c>
      <c r="B14" s="65" t="s">
        <v>330</v>
      </c>
      <c r="C14" s="59" t="s">
        <v>318</v>
      </c>
      <c r="D14" s="6">
        <v>10</v>
      </c>
      <c r="E14" s="6" t="s">
        <v>314</v>
      </c>
      <c r="F14" s="7">
        <v>0</v>
      </c>
      <c r="G14" s="7">
        <v>7</v>
      </c>
      <c r="H14" s="7">
        <v>0</v>
      </c>
      <c r="I14" s="7">
        <v>0</v>
      </c>
      <c r="J14" s="7">
        <v>0</v>
      </c>
      <c r="K14" s="7">
        <v>0</v>
      </c>
      <c r="L14" s="72">
        <f t="shared" si="0"/>
        <v>7</v>
      </c>
      <c r="M14" s="7" t="s">
        <v>285</v>
      </c>
      <c r="N14" s="59" t="s">
        <v>331</v>
      </c>
    </row>
    <row r="15" spans="1:14" ht="12.75">
      <c r="A15" s="66" t="s">
        <v>332</v>
      </c>
      <c r="B15" s="65" t="s">
        <v>333</v>
      </c>
      <c r="C15" s="59" t="s">
        <v>318</v>
      </c>
      <c r="D15" s="6">
        <v>10</v>
      </c>
      <c r="E15" s="6" t="s">
        <v>314</v>
      </c>
      <c r="F15" s="7">
        <v>0</v>
      </c>
      <c r="G15" s="7">
        <v>3</v>
      </c>
      <c r="H15" s="7">
        <v>0</v>
      </c>
      <c r="I15" s="7">
        <v>0</v>
      </c>
      <c r="J15" s="7">
        <v>0</v>
      </c>
      <c r="K15" s="7">
        <v>0</v>
      </c>
      <c r="L15" s="72">
        <f t="shared" si="0"/>
        <v>3</v>
      </c>
      <c r="M15" s="7" t="s">
        <v>19</v>
      </c>
      <c r="N15" s="59" t="s">
        <v>331</v>
      </c>
    </row>
    <row r="16" spans="1:14" ht="12.75">
      <c r="A16" s="70"/>
      <c r="B16" s="67"/>
      <c r="C16" s="60"/>
      <c r="D16" s="8"/>
      <c r="E16" s="8"/>
      <c r="F16" s="8"/>
      <c r="G16" s="8"/>
      <c r="H16" s="8"/>
      <c r="I16" s="8"/>
      <c r="J16" s="8"/>
      <c r="K16" s="8"/>
      <c r="L16" s="73">
        <f t="shared" si="0"/>
      </c>
      <c r="M16" s="8"/>
      <c r="N16" s="60"/>
    </row>
  </sheetData>
  <sheetProtection/>
  <printOptions/>
  <pageMargins left="0.36" right="0.43" top="0.55" bottom="0.32" header="0.32" footer="0.25"/>
  <pageSetup horizontalDpi="300" verticalDpi="300" orientation="portrait" paperSize="9" r:id="rId1"/>
  <headerFooter alignWithMargins="0">
    <oddHeader>&amp;RLk.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9.140625" style="61" customWidth="1"/>
    <col min="2" max="2" width="14.28125" style="61" customWidth="1"/>
    <col min="3" max="3" width="19.28125" style="61" customWidth="1"/>
    <col min="4" max="4" width="5.7109375" style="3" customWidth="1"/>
    <col min="5" max="5" width="4.140625" style="3" customWidth="1"/>
    <col min="6" max="11" width="2.7109375" style="3" customWidth="1"/>
    <col min="12" max="12" width="10.28125" style="3" customWidth="1"/>
    <col min="13" max="13" width="5.421875" style="3" customWidth="1"/>
    <col min="14" max="14" width="17.140625" style="61" customWidth="1"/>
  </cols>
  <sheetData>
    <row r="1" spans="1:14" s="1" customFormat="1" ht="18">
      <c r="A1" s="55" t="s">
        <v>22</v>
      </c>
      <c r="B1" s="55"/>
      <c r="C1" s="55"/>
      <c r="D1" s="4"/>
      <c r="E1" s="4"/>
      <c r="F1" s="4"/>
      <c r="G1" s="4"/>
      <c r="H1" s="4"/>
      <c r="I1" s="4"/>
      <c r="J1" s="4"/>
      <c r="K1" s="4"/>
      <c r="L1" s="4"/>
      <c r="M1" s="4"/>
      <c r="N1" s="55"/>
    </row>
    <row r="3" spans="1:14" s="9" customFormat="1" ht="12.75">
      <c r="A3" s="62" t="s">
        <v>0</v>
      </c>
      <c r="B3" s="56" t="s">
        <v>23</v>
      </c>
      <c r="C3" s="62"/>
      <c r="D3" s="10"/>
      <c r="E3" s="10"/>
      <c r="F3" s="10"/>
      <c r="G3" s="10"/>
      <c r="H3" s="10"/>
      <c r="I3" s="10"/>
      <c r="J3" s="10"/>
      <c r="K3" s="10"/>
      <c r="L3" s="10"/>
      <c r="M3" s="10"/>
      <c r="N3" s="56"/>
    </row>
    <row r="4" spans="1:14" s="9" customFormat="1" ht="12.75">
      <c r="A4" s="62" t="s">
        <v>1</v>
      </c>
      <c r="B4" s="56">
        <v>11</v>
      </c>
      <c r="C4" s="62"/>
      <c r="D4" s="10"/>
      <c r="E4" s="10"/>
      <c r="F4" s="10"/>
      <c r="G4" s="10"/>
      <c r="H4" s="10"/>
      <c r="I4" s="10"/>
      <c r="J4" s="10"/>
      <c r="K4" s="10"/>
      <c r="L4" s="10"/>
      <c r="M4" s="10"/>
      <c r="N4" s="56"/>
    </row>
    <row r="5" spans="1:14" s="2" customFormat="1" ht="15">
      <c r="A5" s="57"/>
      <c r="B5" s="63"/>
      <c r="C5" s="63"/>
      <c r="D5" s="5"/>
      <c r="E5" s="5"/>
      <c r="F5" s="5"/>
      <c r="G5" s="5"/>
      <c r="H5" s="5"/>
      <c r="I5" s="5"/>
      <c r="J5" s="5"/>
      <c r="K5" s="5"/>
      <c r="L5" s="5" t="s">
        <v>357</v>
      </c>
      <c r="M5" s="5"/>
      <c r="N5" s="57"/>
    </row>
    <row r="6" spans="1:14" s="12" customFormat="1" ht="21" customHeight="1">
      <c r="A6" s="68" t="s">
        <v>2</v>
      </c>
      <c r="B6" s="69"/>
      <c r="C6" s="11" t="s">
        <v>3</v>
      </c>
      <c r="D6" s="11" t="s">
        <v>4</v>
      </c>
      <c r="E6" s="11" t="s">
        <v>5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8</v>
      </c>
      <c r="M6" s="11" t="s">
        <v>9</v>
      </c>
      <c r="N6" s="11" t="s">
        <v>10</v>
      </c>
    </row>
    <row r="7" spans="1:14" ht="12.75">
      <c r="A7" s="64" t="s">
        <v>210</v>
      </c>
      <c r="B7" s="65" t="s">
        <v>209</v>
      </c>
      <c r="C7" s="58" t="s">
        <v>211</v>
      </c>
      <c r="D7" s="6">
        <v>11</v>
      </c>
      <c r="E7" s="6" t="s">
        <v>32</v>
      </c>
      <c r="F7" s="6">
        <v>7</v>
      </c>
      <c r="G7" s="6">
        <v>1</v>
      </c>
      <c r="H7" s="6">
        <v>0</v>
      </c>
      <c r="I7" s="6">
        <v>1</v>
      </c>
      <c r="J7" s="6">
        <v>0</v>
      </c>
      <c r="K7" s="6">
        <v>1</v>
      </c>
      <c r="L7" s="71">
        <f>IF(AND(ISBLANK(F7),ISBLANK(G7),ISBLANK(H7),ISBLANK(I7),ISBLANK(J7),ISBLANK(K7)),"",SUM(F7:K7))</f>
        <v>10</v>
      </c>
      <c r="M7" s="6" t="s">
        <v>150</v>
      </c>
      <c r="N7" s="58" t="s">
        <v>212</v>
      </c>
    </row>
    <row r="8" spans="1:14" ht="12.75">
      <c r="A8" s="66" t="s">
        <v>213</v>
      </c>
      <c r="B8" s="65" t="s">
        <v>214</v>
      </c>
      <c r="C8" s="59" t="s">
        <v>211</v>
      </c>
      <c r="D8" s="6">
        <v>11</v>
      </c>
      <c r="E8" s="6" t="s">
        <v>32</v>
      </c>
      <c r="F8" s="7">
        <v>7</v>
      </c>
      <c r="G8" s="7">
        <v>0</v>
      </c>
      <c r="H8" s="7">
        <v>0</v>
      </c>
      <c r="I8" s="7">
        <v>1</v>
      </c>
      <c r="J8" s="7">
        <v>1</v>
      </c>
      <c r="K8" s="7">
        <v>0</v>
      </c>
      <c r="L8" s="72">
        <f aca="true" t="shared" si="0" ref="L8:L13">IF(AND(ISBLANK(F8),ISBLANK(G8),ISBLANK(H8),ISBLANK(I8),ISBLANK(J8),ISBLANK(K8)),"",SUM(F8:K8))</f>
        <v>9</v>
      </c>
      <c r="M8" s="7" t="s">
        <v>151</v>
      </c>
      <c r="N8" s="59" t="s">
        <v>212</v>
      </c>
    </row>
    <row r="9" spans="1:14" ht="12.75">
      <c r="A9" s="66" t="s">
        <v>215</v>
      </c>
      <c r="B9" s="65" t="s">
        <v>216</v>
      </c>
      <c r="C9" s="59" t="s">
        <v>220</v>
      </c>
      <c r="D9" s="6">
        <v>11</v>
      </c>
      <c r="E9" s="6" t="s">
        <v>32</v>
      </c>
      <c r="F9" s="7">
        <v>7</v>
      </c>
      <c r="G9" s="7">
        <v>0</v>
      </c>
      <c r="H9" s="7">
        <v>0</v>
      </c>
      <c r="I9" s="7">
        <v>0</v>
      </c>
      <c r="J9" s="7">
        <v>0</v>
      </c>
      <c r="K9" s="7">
        <v>1</v>
      </c>
      <c r="L9" s="72">
        <f t="shared" si="0"/>
        <v>8</v>
      </c>
      <c r="M9" s="7" t="s">
        <v>152</v>
      </c>
      <c r="N9" s="59" t="s">
        <v>217</v>
      </c>
    </row>
    <row r="10" spans="1:14" ht="12.75">
      <c r="A10" s="66" t="s">
        <v>218</v>
      </c>
      <c r="B10" s="65" t="s">
        <v>219</v>
      </c>
      <c r="C10" s="59" t="s">
        <v>220</v>
      </c>
      <c r="D10" s="6">
        <v>11</v>
      </c>
      <c r="E10" s="6" t="s">
        <v>32</v>
      </c>
      <c r="F10" s="7">
        <v>6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2">
        <f t="shared" si="0"/>
        <v>6</v>
      </c>
      <c r="M10" s="7" t="s">
        <v>14</v>
      </c>
      <c r="N10" s="59" t="s">
        <v>221</v>
      </c>
    </row>
    <row r="11" spans="1:14" ht="12.75">
      <c r="A11" s="66" t="s">
        <v>222</v>
      </c>
      <c r="B11" s="65" t="s">
        <v>223</v>
      </c>
      <c r="C11" s="59" t="s">
        <v>220</v>
      </c>
      <c r="D11" s="6">
        <v>11</v>
      </c>
      <c r="E11" s="6" t="s">
        <v>32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1</v>
      </c>
      <c r="L11" s="72">
        <f t="shared" si="0"/>
        <v>1</v>
      </c>
      <c r="M11" s="7" t="s">
        <v>162</v>
      </c>
      <c r="N11" s="59" t="s">
        <v>221</v>
      </c>
    </row>
    <row r="12" spans="1:14" ht="12.75">
      <c r="A12" s="66" t="s">
        <v>224</v>
      </c>
      <c r="B12" s="65" t="s">
        <v>225</v>
      </c>
      <c r="C12" s="59" t="s">
        <v>220</v>
      </c>
      <c r="D12" s="6">
        <v>11</v>
      </c>
      <c r="E12" s="6" t="s">
        <v>32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1</v>
      </c>
      <c r="L12" s="72">
        <f t="shared" si="0"/>
        <v>1</v>
      </c>
      <c r="M12" s="7" t="s">
        <v>162</v>
      </c>
      <c r="N12" s="59" t="s">
        <v>221</v>
      </c>
    </row>
    <row r="13" spans="1:14" ht="12.75">
      <c r="A13" s="70"/>
      <c r="B13" s="67"/>
      <c r="C13" s="60"/>
      <c r="D13" s="8"/>
      <c r="E13" s="8"/>
      <c r="F13" s="8"/>
      <c r="G13" s="8"/>
      <c r="H13" s="8"/>
      <c r="I13" s="8"/>
      <c r="J13" s="8"/>
      <c r="K13" s="8"/>
      <c r="L13" s="73">
        <f t="shared" si="0"/>
      </c>
      <c r="M13" s="8"/>
      <c r="N13" s="60"/>
    </row>
  </sheetData>
  <sheetProtection/>
  <printOptions/>
  <pageMargins left="0.43" right="0.36" top="0.59" bottom="0.43" header="0.36" footer="0.3"/>
  <pageSetup horizontalDpi="300" verticalDpi="300" orientation="portrait" paperSize="9" r:id="rId1"/>
  <headerFooter alignWithMargins="0">
    <oddHeader>&amp;RLk.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9.8515625" style="61" customWidth="1"/>
    <col min="2" max="2" width="14.28125" style="61" customWidth="1"/>
    <col min="3" max="3" width="19.28125" style="61" customWidth="1"/>
    <col min="4" max="4" width="5.7109375" style="3" customWidth="1"/>
    <col min="5" max="5" width="4.140625" style="3" customWidth="1"/>
    <col min="6" max="11" width="2.7109375" style="3" customWidth="1"/>
    <col min="12" max="12" width="8.7109375" style="3" customWidth="1"/>
    <col min="13" max="13" width="6.8515625" style="3" customWidth="1"/>
    <col min="14" max="14" width="16.7109375" style="61" customWidth="1"/>
  </cols>
  <sheetData>
    <row r="1" spans="1:14" s="1" customFormat="1" ht="18">
      <c r="A1" s="55" t="s">
        <v>22</v>
      </c>
      <c r="B1" s="55"/>
      <c r="C1" s="55"/>
      <c r="D1" s="4"/>
      <c r="E1" s="4"/>
      <c r="F1" s="4"/>
      <c r="G1" s="4"/>
      <c r="H1" s="4"/>
      <c r="I1" s="4"/>
      <c r="J1" s="4"/>
      <c r="K1" s="4"/>
      <c r="L1" s="4"/>
      <c r="M1" s="4"/>
      <c r="N1" s="55"/>
    </row>
    <row r="3" spans="1:14" s="9" customFormat="1" ht="12.75">
      <c r="A3" s="62" t="s">
        <v>0</v>
      </c>
      <c r="B3" s="56" t="s">
        <v>23</v>
      </c>
      <c r="C3" s="62"/>
      <c r="D3" s="10"/>
      <c r="E3" s="10"/>
      <c r="F3" s="10"/>
      <c r="G3" s="10"/>
      <c r="H3" s="10"/>
      <c r="I3" s="10"/>
      <c r="J3" s="10"/>
      <c r="K3" s="10"/>
      <c r="L3" s="10"/>
      <c r="M3" s="10"/>
      <c r="N3" s="56"/>
    </row>
    <row r="4" spans="1:14" s="9" customFormat="1" ht="12.75">
      <c r="A4" s="62" t="s">
        <v>1</v>
      </c>
      <c r="B4" s="56">
        <v>12</v>
      </c>
      <c r="C4" s="62"/>
      <c r="D4" s="10"/>
      <c r="E4" s="10"/>
      <c r="F4" s="10"/>
      <c r="G4" s="10"/>
      <c r="H4" s="10"/>
      <c r="I4" s="10"/>
      <c r="J4" s="10"/>
      <c r="K4" s="10"/>
      <c r="L4" s="10"/>
      <c r="M4" s="10"/>
      <c r="N4" s="56"/>
    </row>
    <row r="5" spans="1:14" s="2" customFormat="1" ht="15">
      <c r="A5" s="57"/>
      <c r="B5" s="63"/>
      <c r="C5" s="63"/>
      <c r="D5" s="5"/>
      <c r="E5" s="5"/>
      <c r="F5" s="5"/>
      <c r="G5" s="5"/>
      <c r="H5" s="5"/>
      <c r="I5" s="5"/>
      <c r="J5" s="5"/>
      <c r="K5" s="5"/>
      <c r="L5" s="5" t="s">
        <v>357</v>
      </c>
      <c r="M5" s="5"/>
      <c r="N5" s="57"/>
    </row>
    <row r="6" spans="1:14" s="12" customFormat="1" ht="21" customHeight="1">
      <c r="A6" s="68" t="s">
        <v>2</v>
      </c>
      <c r="B6" s="69"/>
      <c r="C6" s="11" t="s">
        <v>3</v>
      </c>
      <c r="D6" s="11" t="s">
        <v>4</v>
      </c>
      <c r="E6" s="11" t="s">
        <v>5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8</v>
      </c>
      <c r="M6" s="11" t="s">
        <v>9</v>
      </c>
      <c r="N6" s="11" t="s">
        <v>10</v>
      </c>
    </row>
    <row r="7" spans="1:14" ht="12.75">
      <c r="A7" s="64" t="s">
        <v>88</v>
      </c>
      <c r="B7" s="65" t="s">
        <v>334</v>
      </c>
      <c r="C7" s="58" t="s">
        <v>54</v>
      </c>
      <c r="D7" s="6">
        <v>12</v>
      </c>
      <c r="E7" s="6" t="s">
        <v>75</v>
      </c>
      <c r="F7" s="6">
        <v>5</v>
      </c>
      <c r="G7" s="6">
        <v>7</v>
      </c>
      <c r="H7" s="6">
        <v>1</v>
      </c>
      <c r="I7" s="6">
        <v>0</v>
      </c>
      <c r="J7" s="6">
        <v>6</v>
      </c>
      <c r="K7" s="6">
        <v>3</v>
      </c>
      <c r="L7" s="71">
        <f>IF(AND(ISBLANK(F7),ISBLANK(G7),ISBLANK(H7),ISBLANK(I7),ISBLANK(J7),ISBLANK(K7)),"",SUM(F7:K7))</f>
        <v>22</v>
      </c>
      <c r="M7" s="6">
        <v>1</v>
      </c>
      <c r="N7" s="58" t="s">
        <v>288</v>
      </c>
    </row>
    <row r="8" spans="1:14" ht="12.75">
      <c r="A8" s="66" t="s">
        <v>335</v>
      </c>
      <c r="B8" s="65" t="s">
        <v>336</v>
      </c>
      <c r="C8" s="59" t="s">
        <v>318</v>
      </c>
      <c r="D8" s="7">
        <v>12</v>
      </c>
      <c r="E8" s="7" t="s">
        <v>75</v>
      </c>
      <c r="F8" s="7">
        <v>0</v>
      </c>
      <c r="G8" s="7">
        <v>7</v>
      </c>
      <c r="H8" s="7">
        <v>0</v>
      </c>
      <c r="I8" s="7">
        <v>0</v>
      </c>
      <c r="J8" s="7">
        <v>2</v>
      </c>
      <c r="K8" s="7">
        <v>1</v>
      </c>
      <c r="L8" s="72">
        <f aca="true" t="shared" si="0" ref="L8:L16">IF(AND(ISBLANK(F8),ISBLANK(G8),ISBLANK(H8),ISBLANK(I8),ISBLANK(J8),ISBLANK(K8)),"",SUM(F8:K8))</f>
        <v>10</v>
      </c>
      <c r="M8" s="7">
        <v>2</v>
      </c>
      <c r="N8" s="59" t="s">
        <v>319</v>
      </c>
    </row>
    <row r="9" spans="1:14" ht="12.75">
      <c r="A9" s="66" t="s">
        <v>337</v>
      </c>
      <c r="B9" s="65" t="s">
        <v>328</v>
      </c>
      <c r="C9" s="59" t="s">
        <v>318</v>
      </c>
      <c r="D9" s="7">
        <v>12</v>
      </c>
      <c r="E9" s="7" t="s">
        <v>75</v>
      </c>
      <c r="F9" s="7">
        <v>5</v>
      </c>
      <c r="G9" s="7">
        <v>0</v>
      </c>
      <c r="H9" s="7">
        <v>0</v>
      </c>
      <c r="I9" s="7">
        <v>0</v>
      </c>
      <c r="J9" s="7">
        <v>2</v>
      </c>
      <c r="K9" s="7">
        <v>1</v>
      </c>
      <c r="L9" s="72">
        <f t="shared" si="0"/>
        <v>8</v>
      </c>
      <c r="M9" s="7">
        <v>3</v>
      </c>
      <c r="N9" s="59" t="s">
        <v>319</v>
      </c>
    </row>
    <row r="10" spans="1:14" ht="12.75">
      <c r="A10" s="66" t="s">
        <v>338</v>
      </c>
      <c r="B10" s="65" t="s">
        <v>339</v>
      </c>
      <c r="C10" s="59" t="s">
        <v>318</v>
      </c>
      <c r="D10" s="7">
        <v>12</v>
      </c>
      <c r="E10" s="7" t="s">
        <v>75</v>
      </c>
      <c r="F10" s="7">
        <v>0</v>
      </c>
      <c r="G10" s="7">
        <v>5</v>
      </c>
      <c r="H10" s="7">
        <v>0</v>
      </c>
      <c r="I10" s="7">
        <v>0</v>
      </c>
      <c r="J10" s="7">
        <v>2</v>
      </c>
      <c r="K10" s="7">
        <v>0</v>
      </c>
      <c r="L10" s="72">
        <f t="shared" si="0"/>
        <v>7</v>
      </c>
      <c r="M10" s="7">
        <v>4</v>
      </c>
      <c r="N10" s="59" t="s">
        <v>319</v>
      </c>
    </row>
    <row r="11" spans="1:14" ht="12.75">
      <c r="A11" s="66" t="s">
        <v>340</v>
      </c>
      <c r="B11" s="65" t="s">
        <v>341</v>
      </c>
      <c r="C11" s="59" t="s">
        <v>74</v>
      </c>
      <c r="D11" s="7">
        <v>12</v>
      </c>
      <c r="E11" s="7" t="s">
        <v>75</v>
      </c>
      <c r="F11" s="7">
        <v>0</v>
      </c>
      <c r="G11" s="7">
        <v>0</v>
      </c>
      <c r="H11" s="7">
        <v>0</v>
      </c>
      <c r="I11" s="7">
        <v>1</v>
      </c>
      <c r="J11" s="7">
        <v>2</v>
      </c>
      <c r="K11" s="7">
        <v>1</v>
      </c>
      <c r="L11" s="72">
        <f t="shared" si="0"/>
        <v>4</v>
      </c>
      <c r="M11" s="79" t="s">
        <v>153</v>
      </c>
      <c r="N11" s="59" t="s">
        <v>78</v>
      </c>
    </row>
    <row r="12" spans="1:14" ht="12.75">
      <c r="A12" s="66" t="s">
        <v>342</v>
      </c>
      <c r="B12" s="65" t="s">
        <v>343</v>
      </c>
      <c r="C12" s="59" t="s">
        <v>318</v>
      </c>
      <c r="D12" s="7">
        <v>12</v>
      </c>
      <c r="E12" s="7" t="s">
        <v>75</v>
      </c>
      <c r="F12" s="7">
        <v>0</v>
      </c>
      <c r="G12" s="7">
        <v>0</v>
      </c>
      <c r="H12" s="7">
        <v>0</v>
      </c>
      <c r="I12" s="7">
        <v>0</v>
      </c>
      <c r="J12" s="7">
        <v>2</v>
      </c>
      <c r="K12" s="7">
        <v>2</v>
      </c>
      <c r="L12" s="72">
        <f t="shared" si="0"/>
        <v>4</v>
      </c>
      <c r="M12" s="7" t="s">
        <v>153</v>
      </c>
      <c r="N12" s="59" t="s">
        <v>319</v>
      </c>
    </row>
    <row r="13" spans="1:14" ht="12.75">
      <c r="A13" s="66" t="s">
        <v>344</v>
      </c>
      <c r="B13" s="65" t="s">
        <v>345</v>
      </c>
      <c r="C13" s="59" t="s">
        <v>318</v>
      </c>
      <c r="D13" s="7">
        <v>12</v>
      </c>
      <c r="E13" s="7" t="s">
        <v>75</v>
      </c>
      <c r="F13" s="7">
        <v>0</v>
      </c>
      <c r="G13" s="7">
        <v>0</v>
      </c>
      <c r="H13" s="7">
        <v>0</v>
      </c>
      <c r="I13" s="7">
        <v>0</v>
      </c>
      <c r="J13" s="7">
        <v>2</v>
      </c>
      <c r="K13" s="7">
        <v>2</v>
      </c>
      <c r="L13" s="72">
        <f t="shared" si="0"/>
        <v>4</v>
      </c>
      <c r="M13" s="7" t="s">
        <v>153</v>
      </c>
      <c r="N13" s="59" t="s">
        <v>319</v>
      </c>
    </row>
    <row r="14" spans="1:14" ht="12.75">
      <c r="A14" s="66" t="s">
        <v>346</v>
      </c>
      <c r="B14" s="65" t="s">
        <v>347</v>
      </c>
      <c r="C14" s="59" t="s">
        <v>54</v>
      </c>
      <c r="D14" s="7">
        <v>12</v>
      </c>
      <c r="E14" s="7" t="s">
        <v>75</v>
      </c>
      <c r="F14" s="7">
        <v>3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2">
        <f t="shared" si="0"/>
        <v>3</v>
      </c>
      <c r="M14" s="7">
        <v>8</v>
      </c>
      <c r="N14" s="59" t="s">
        <v>288</v>
      </c>
    </row>
    <row r="15" spans="1:14" ht="12.75">
      <c r="A15" s="66" t="s">
        <v>348</v>
      </c>
      <c r="B15" s="65" t="s">
        <v>349</v>
      </c>
      <c r="C15" s="59" t="s">
        <v>74</v>
      </c>
      <c r="D15" s="7">
        <v>12</v>
      </c>
      <c r="E15" s="7" t="s">
        <v>75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2">
        <f t="shared" si="0"/>
        <v>0</v>
      </c>
      <c r="M15" s="7">
        <v>9</v>
      </c>
      <c r="N15" s="59" t="s">
        <v>78</v>
      </c>
    </row>
    <row r="16" spans="1:14" ht="12.75">
      <c r="A16" s="70"/>
      <c r="B16" s="67"/>
      <c r="C16" s="60"/>
      <c r="D16" s="8"/>
      <c r="E16" s="8"/>
      <c r="F16" s="8"/>
      <c r="G16" s="8"/>
      <c r="H16" s="8"/>
      <c r="I16" s="8"/>
      <c r="J16" s="8"/>
      <c r="K16" s="8"/>
      <c r="L16" s="73">
        <f t="shared" si="0"/>
      </c>
      <c r="M16" s="8"/>
      <c r="N16" s="60"/>
    </row>
  </sheetData>
  <sheetProtection/>
  <printOptions/>
  <pageMargins left="0.45" right="0.39" top="0.57" bottom="0.36" header="0.34" footer="0.22"/>
  <pageSetup horizontalDpi="300" verticalDpi="300" orientation="portrait" paperSize="9" r:id="rId1"/>
  <headerFooter alignWithMargins="0">
    <oddHeader>&amp;RLk.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Uve Nummert</dc:creator>
  <cp:keywords/>
  <dc:description/>
  <cp:lastModifiedBy>MargitArro</cp:lastModifiedBy>
  <cp:lastPrinted>1998-01-19T18:13:59Z</cp:lastPrinted>
  <dcterms:created xsi:type="dcterms:W3CDTF">1998-01-19T16:44:31Z</dcterms:created>
  <dcterms:modified xsi:type="dcterms:W3CDTF">2016-02-01T12:26:58Z</dcterms:modified>
  <cp:category/>
  <cp:version/>
  <cp:contentType/>
  <cp:contentStatus/>
</cp:coreProperties>
</file>